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<sst xmlns="http://schemas.openxmlformats.org/spreadsheetml/2006/main" count="41" uniqueCount="34">
  <si>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</si>
  <si>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</si>
  <si>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</si>
  <si>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</si>
  <si>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</si>
  <si>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</si>
  <si>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</si>
  <si>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</si>
  <si>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</si>
  <si>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</si>
  <si>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</si>
  <si>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</si>
  <si>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</si>
  <si>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</si>
  <si>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</si>
  <si>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</si>
  <si>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</si>
  <si>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</si>
  <si>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</si>
  <si>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</si>
  <si>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</si>
  <si>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</si>
  <si>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</si>
  <si>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Н/2008-41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</si>
  <si>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</si>
  <si>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</si>
  <si>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</si>
  <si>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</si>
  <si>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10а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</si>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</sst>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8" t="s">
        <v>1</v>
      </c>
      <c r="D5" s="38"/>
      <c r="E5" s="38"/>
      <c r="F5" s="38"/>
      <c r="G5" s="38"/>
      <c r="H5" s="38"/>
      <c r="I5" s="38"/>
    </row>
    <row r="6" spans="3:9" ht="12.75">
      <c r="C6" s="39" t="s">
        <v>2</v>
      </c>
      <c r="D6" s="39"/>
      <c r="E6" s="39"/>
      <c r="F6" s="39"/>
      <c r="G6" s="39"/>
      <c r="H6" s="39"/>
      <c r="I6" s="39"/>
    </row>
    <row r="7" spans="3:9" ht="12.75">
      <c r="C7" s="39" t="s">
        <v>28</v>
      </c>
      <c r="D7" s="39"/>
      <c r="E7" s="39"/>
      <c r="F7" s="39"/>
      <c r="G7" s="39"/>
      <c r="H7" s="39"/>
      <c r="I7" s="39"/>
    </row>
    <row r="8" spans="3:9" ht="6" customHeight="1" thickBot="1">
      <c r="C8" s="40"/>
      <c r="D8" s="40"/>
      <c r="E8" s="40"/>
      <c r="F8" s="40"/>
      <c r="G8" s="40"/>
      <c r="H8" s="40"/>
      <c r="I8" s="40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41" t="s">
        <v>6</v>
      </c>
      <c r="D10" s="37"/>
      <c r="E10" s="37"/>
      <c r="F10" s="37"/>
      <c r="G10" s="37"/>
      <c r="H10" s="37"/>
      <c r="I10" s="37"/>
      <c r="J10" s="32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2" t="s">
        <v>22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3"/>
    </row>
    <row r="13" spans="3:9" ht="13.5" customHeight="1" thickBot="1">
      <c r="C13" s="12" t="s">
        <v>9</v>
      </c>
      <c r="D13" s="16">
        <v>9322.600000000006</v>
      </c>
      <c r="E13" s="15">
        <f>8990.99-1792.61+28499.98</f>
        <v>35698.36</v>
      </c>
      <c r="F13" s="15">
        <f>5669.17+21553.7</f>
        <v>27222.870000000003</v>
      </c>
      <c r="G13" s="14">
        <f>E13</f>
        <v>35698.36</v>
      </c>
      <c r="H13" s="17">
        <f>+D13+E13-F13</f>
        <v>17798.090000000004</v>
      </c>
      <c r="I13" s="43"/>
    </row>
    <row r="14" spans="3:9" ht="13.5" customHeight="1" thickBot="1">
      <c r="C14" s="12" t="s">
        <v>10</v>
      </c>
      <c r="D14" s="16">
        <v>3142.0599999999995</v>
      </c>
      <c r="E14" s="15">
        <f>3028.54-603.73+9600</f>
        <v>12024.81</v>
      </c>
      <c r="F14" s="15">
        <f>1909.63+7262.03</f>
        <v>9171.66</v>
      </c>
      <c r="G14" s="14">
        <f>E14</f>
        <v>12024.81</v>
      </c>
      <c r="H14" s="18">
        <f>+D14+E14-F14</f>
        <v>5995.209999999999</v>
      </c>
      <c r="I14" s="44"/>
    </row>
    <row r="15" spans="3:9" ht="13.5" customHeight="1" thickBot="1">
      <c r="C15" s="12" t="s">
        <v>11</v>
      </c>
      <c r="D15" s="19">
        <f>SUM(D11:D14)</f>
        <v>12464.660000000005</v>
      </c>
      <c r="E15" s="19">
        <f>SUM(E11:E14)</f>
        <v>47723.17</v>
      </c>
      <c r="F15" s="19">
        <f>SUM(F11:F14)</f>
        <v>36394.53</v>
      </c>
      <c r="G15" s="19">
        <f>SUM(G11:G14)</f>
        <v>47723.17</v>
      </c>
      <c r="H15" s="19">
        <f>SUM(H11:H14)</f>
        <v>23793.300000000003</v>
      </c>
      <c r="I15" s="12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3.25" customHeight="1" thickBot="1">
      <c r="C18" s="9" t="s">
        <v>14</v>
      </c>
      <c r="D18" s="22">
        <v>439.8700000000008</v>
      </c>
      <c r="E18" s="23">
        <v>5658.17</v>
      </c>
      <c r="F18" s="23">
        <v>5506.07</v>
      </c>
      <c r="G18" s="23">
        <f>+E18</f>
        <v>5658.17</v>
      </c>
      <c r="H18" s="23">
        <f>+D18+E18-F18</f>
        <v>591.9700000000012</v>
      </c>
      <c r="I18" s="33" t="s">
        <v>23</v>
      </c>
    </row>
    <row r="19" spans="3:9" ht="14.25" customHeight="1" hidden="1">
      <c r="C19" s="12" t="s">
        <v>15</v>
      </c>
      <c r="D19" s="24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5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2.75" customHeight="1" hidden="1">
      <c r="C21" s="12" t="s">
        <v>17</v>
      </c>
      <c r="D21" s="24">
        <v>0</v>
      </c>
      <c r="E21" s="14"/>
      <c r="F21" s="14"/>
      <c r="G21" s="23">
        <f t="shared" si="0"/>
        <v>0</v>
      </c>
      <c r="H21" s="23">
        <f>+D21+E21-F21</f>
        <v>0</v>
      </c>
      <c r="I21" s="26" t="s">
        <v>24</v>
      </c>
    </row>
    <row r="22" spans="3:9" ht="13.5" customHeight="1" thickBot="1">
      <c r="C22" s="12" t="s">
        <v>18</v>
      </c>
      <c r="D22" s="27">
        <v>413.02999999999975</v>
      </c>
      <c r="E22" s="14">
        <v>4393.71</v>
      </c>
      <c r="F22" s="14">
        <v>4266.21</v>
      </c>
      <c r="G22" s="23">
        <v>8221.42</v>
      </c>
      <c r="H22" s="23">
        <f>+D22+E22-F22</f>
        <v>540.5299999999997</v>
      </c>
      <c r="I22" s="26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4" t="s">
        <v>25</v>
      </c>
    </row>
    <row r="24" spans="3:9" ht="13.5" customHeight="1" hidden="1">
      <c r="C24" s="20" t="s">
        <v>26</v>
      </c>
      <c r="D24" s="13"/>
      <c r="E24" s="15"/>
      <c r="F24" s="15"/>
      <c r="G24" s="23">
        <f t="shared" si="0"/>
        <v>0</v>
      </c>
      <c r="H24" s="15"/>
      <c r="I24" s="26"/>
    </row>
    <row r="25" spans="3:9" ht="13.5" customHeight="1" hidden="1">
      <c r="C25" s="12" t="s">
        <v>21</v>
      </c>
      <c r="D25" s="13"/>
      <c r="E25" s="15"/>
      <c r="F25" s="15"/>
      <c r="G25" s="23">
        <f t="shared" si="0"/>
        <v>0</v>
      </c>
      <c r="H25" s="15"/>
      <c r="I25" s="34" t="s">
        <v>27</v>
      </c>
    </row>
    <row r="26" spans="3:9" s="28" customFormat="1" ht="13.5" customHeight="1" thickBot="1">
      <c r="C26" s="12" t="s">
        <v>11</v>
      </c>
      <c r="D26" s="19">
        <f>SUM(D18:D25)</f>
        <v>852.9000000000005</v>
      </c>
      <c r="E26" s="19">
        <f>SUM(E18:E25)</f>
        <v>10051.880000000001</v>
      </c>
      <c r="F26" s="19">
        <f>SUM(F18:F25)</f>
        <v>9772.279999999999</v>
      </c>
      <c r="G26" s="19">
        <f>SUM(G18:G25)</f>
        <v>13879.59</v>
      </c>
      <c r="H26" s="19">
        <f>SUM(H18:H25)</f>
        <v>1132.500000000001</v>
      </c>
      <c r="I26" s="13"/>
    </row>
    <row r="27" spans="3:8" ht="21" customHeight="1">
      <c r="C27" s="30" t="s">
        <v>33</v>
      </c>
      <c r="D27" s="30"/>
      <c r="E27" s="30"/>
      <c r="F27" s="30"/>
      <c r="G27" s="30"/>
      <c r="H27" s="31">
        <f>+H15+H26</f>
        <v>24925.800000000003</v>
      </c>
    </row>
    <row r="28" spans="3:4" ht="15">
      <c r="C28" s="35"/>
      <c r="D28" s="35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5"/>
      <c r="D30" s="36"/>
      <c r="E30" s="36"/>
      <c r="F30" s="36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2011-03-25T07:32:31Z</dcterms:created>
  <dcterms:modified xsi:type="dcterms:W3CDTF">2013-04-16T08:44:13Z</dcterms:modified>
  <cp:category/>
  <cp:version/>
  <cp:contentType/>
  <cp:contentStatus/>
</cp:coreProperties>
</file>