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28" sheetId="1" r:id="rId1"/>
  </sheets>
  <calcPr calcId="145621"/>
</workbook>
</file>

<file path=xl/calcChain.xml><?xml version="1.0" encoding="utf-8"?>
<calcChain xmlns="http://schemas.openxmlformats.org/spreadsheetml/2006/main">
  <c r="F44" i="1" l="1"/>
  <c r="E44" i="1"/>
  <c r="D44" i="1"/>
  <c r="G43" i="1"/>
  <c r="H42" i="1"/>
  <c r="G42" i="1"/>
  <c r="G41" i="1"/>
  <c r="H40" i="1"/>
  <c r="G40" i="1"/>
  <c r="H39" i="1"/>
  <c r="G39" i="1"/>
  <c r="H38" i="1"/>
  <c r="G38" i="1"/>
  <c r="H37" i="1"/>
  <c r="H36" i="1"/>
  <c r="H44" i="1" s="1"/>
  <c r="G36" i="1"/>
  <c r="G44" i="1" s="1"/>
  <c r="F33" i="1"/>
  <c r="E33" i="1"/>
  <c r="D33" i="1"/>
  <c r="H32" i="1"/>
  <c r="G32" i="1"/>
  <c r="H31" i="1"/>
  <c r="G31" i="1"/>
  <c r="H30" i="1"/>
  <c r="G30" i="1"/>
  <c r="H29" i="1"/>
  <c r="H28" i="1"/>
  <c r="H33" i="1" s="1"/>
  <c r="G28" i="1"/>
  <c r="G33" i="1" s="1"/>
  <c r="H45" i="1" l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<sst xmlns="http://schemas.openxmlformats.org/spreadsheetml/2006/main" count="43" uniqueCount="36">
  <si>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</si>
  <si>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</si>
  <si>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</si>
  <si>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28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</si>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</sst>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8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C24" workbookViewId="0">
      <selection activeCell="E36" sqref="E36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38" customWidth="1"/>
    <col min="4" max="4" width="14.44140625" style="38" customWidth="1"/>
    <col min="5" max="5" width="11.88671875" style="38" customWidth="1"/>
    <col min="6" max="6" width="13.33203125" style="38" customWidth="1"/>
    <col min="7" max="7" width="11.88671875" style="38" customWidth="1"/>
    <col min="8" max="8" width="14.44140625" style="38" customWidth="1"/>
    <col min="9" max="9" width="18.109375" style="38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9" ht="12.75" customHeight="1" x14ac:dyDescent="0.25">
      <c r="C17" s="7"/>
      <c r="D17" s="7"/>
      <c r="E17" s="8"/>
      <c r="F17" s="8"/>
      <c r="G17" s="8"/>
      <c r="H17" s="8"/>
      <c r="I17" s="8"/>
    </row>
    <row r="18" spans="3:9" ht="12.75" customHeight="1" x14ac:dyDescent="0.25">
      <c r="C18" s="7"/>
      <c r="D18" s="7"/>
      <c r="E18" s="8"/>
      <c r="F18" s="8"/>
      <c r="G18" s="8"/>
      <c r="H18" s="8"/>
      <c r="I18" s="8"/>
    </row>
    <row r="19" spans="3:9" ht="12.75" customHeight="1" x14ac:dyDescent="0.25">
      <c r="C19" s="7"/>
      <c r="D19" s="7"/>
      <c r="E19" s="8"/>
      <c r="F19" s="8"/>
      <c r="G19" s="8"/>
      <c r="H19" s="8"/>
      <c r="I19" s="8"/>
    </row>
    <row r="20" spans="3:9" ht="12.75" customHeight="1" x14ac:dyDescent="0.25">
      <c r="C20" s="7"/>
      <c r="D20" s="7"/>
      <c r="E20" s="8"/>
      <c r="F20" s="8"/>
      <c r="G20" s="8"/>
      <c r="H20" s="8"/>
      <c r="I20" s="8"/>
    </row>
    <row r="21" spans="3:9" ht="12.75" customHeight="1" x14ac:dyDescent="0.25">
      <c r="C21" s="7"/>
      <c r="D21" s="7"/>
      <c r="E21" s="8"/>
      <c r="F21" s="8"/>
      <c r="G21" s="8"/>
      <c r="H21" s="8"/>
      <c r="I21" s="8"/>
    </row>
    <row r="22" spans="3:9" ht="13.8" x14ac:dyDescent="0.25">
      <c r="C22" s="9" t="s">
        <v>1</v>
      </c>
      <c r="D22" s="9"/>
      <c r="E22" s="9"/>
      <c r="F22" s="9"/>
      <c r="G22" s="9"/>
      <c r="H22" s="9"/>
      <c r="I22" s="9"/>
    </row>
    <row r="23" spans="3:9" x14ac:dyDescent="0.25">
      <c r="C23" s="10" t="s">
        <v>2</v>
      </c>
      <c r="D23" s="10"/>
      <c r="E23" s="10"/>
      <c r="F23" s="10"/>
      <c r="G23" s="10"/>
      <c r="H23" s="10"/>
      <c r="I23" s="10"/>
    </row>
    <row r="24" spans="3:9" x14ac:dyDescent="0.2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 x14ac:dyDescent="0.3">
      <c r="C25" s="11"/>
      <c r="D25" s="11"/>
      <c r="E25" s="11"/>
      <c r="F25" s="11"/>
      <c r="G25" s="11"/>
      <c r="H25" s="11"/>
      <c r="I25" s="11"/>
    </row>
    <row r="26" spans="3:9" ht="50.25" customHeight="1" thickBot="1" x14ac:dyDescent="0.3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 x14ac:dyDescent="0.3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 x14ac:dyDescent="0.3">
      <c r="C28" s="18" t="s">
        <v>12</v>
      </c>
      <c r="D28" s="19">
        <v>265.26</v>
      </c>
      <c r="E28" s="20">
        <v>32336.21</v>
      </c>
      <c r="F28" s="20">
        <v>32601.47</v>
      </c>
      <c r="G28" s="20">
        <f>26818.91+24497.96</f>
        <v>51316.869999999995</v>
      </c>
      <c r="H28" s="20">
        <f>+D28+E28-F28</f>
        <v>0</v>
      </c>
      <c r="I28" s="21" t="s">
        <v>13</v>
      </c>
    </row>
    <row r="29" spans="3:9" ht="13.5" customHeight="1" thickBot="1" x14ac:dyDescent="0.3">
      <c r="C29" s="18" t="s">
        <v>14</v>
      </c>
      <c r="D29" s="19">
        <v>0</v>
      </c>
      <c r="E29" s="22"/>
      <c r="F29" s="22"/>
      <c r="G29" s="20">
        <v>5541.07</v>
      </c>
      <c r="H29" s="20">
        <f>+D29+E29-F29</f>
        <v>0</v>
      </c>
      <c r="I29" s="23"/>
    </row>
    <row r="30" spans="3:9" ht="13.5" customHeight="1" thickBot="1" x14ac:dyDescent="0.3">
      <c r="C30" s="18" t="s">
        <v>15</v>
      </c>
      <c r="D30" s="19">
        <v>19.959999999999127</v>
      </c>
      <c r="E30" s="22">
        <v>5909.44</v>
      </c>
      <c r="F30" s="22">
        <v>5596.76</v>
      </c>
      <c r="G30" s="20">
        <f>E30</f>
        <v>5909.44</v>
      </c>
      <c r="H30" s="20">
        <f>+D30+E30-F30</f>
        <v>332.63999999999851</v>
      </c>
      <c r="I30" s="23"/>
    </row>
    <row r="31" spans="3:9" ht="13.5" customHeight="1" thickBot="1" x14ac:dyDescent="0.3">
      <c r="C31" s="18" t="s">
        <v>16</v>
      </c>
      <c r="D31" s="19">
        <v>7.009999999998854</v>
      </c>
      <c r="E31" s="22">
        <v>2074.67</v>
      </c>
      <c r="F31" s="22">
        <v>1964.88</v>
      </c>
      <c r="G31" s="20">
        <f>E31</f>
        <v>2074.67</v>
      </c>
      <c r="H31" s="20">
        <f>+D31+E31-F31</f>
        <v>116.79999999999882</v>
      </c>
      <c r="I31" s="23"/>
    </row>
    <row r="32" spans="3:9" ht="13.5" customHeight="1" thickBot="1" x14ac:dyDescent="0.3">
      <c r="C32" s="18" t="s">
        <v>17</v>
      </c>
      <c r="D32" s="19">
        <v>1.9699999999999989</v>
      </c>
      <c r="E32" s="22">
        <v>336.64</v>
      </c>
      <c r="F32" s="22">
        <v>338.61</v>
      </c>
      <c r="G32" s="20">
        <f>E32</f>
        <v>336.64</v>
      </c>
      <c r="H32" s="20">
        <f>+D32+E32-F32</f>
        <v>0</v>
      </c>
      <c r="I32" s="24"/>
    </row>
    <row r="33" spans="3:9" ht="13.5" customHeight="1" thickBot="1" x14ac:dyDescent="0.3">
      <c r="C33" s="18" t="s">
        <v>18</v>
      </c>
      <c r="D33" s="25">
        <f>SUM(D28:D32)</f>
        <v>294.199999999998</v>
      </c>
      <c r="E33" s="25">
        <f>SUM(E28:E32)</f>
        <v>40656.959999999999</v>
      </c>
      <c r="F33" s="25">
        <f>SUM(F28:F32)</f>
        <v>40501.72</v>
      </c>
      <c r="G33" s="25">
        <f>SUM(G28:G32)</f>
        <v>65178.689999999995</v>
      </c>
      <c r="H33" s="25">
        <f>SUM(H28:H32)</f>
        <v>449.43999999999733</v>
      </c>
      <c r="I33" s="18"/>
    </row>
    <row r="34" spans="3:9" ht="13.5" customHeight="1" thickBot="1" x14ac:dyDescent="0.3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 x14ac:dyDescent="0.3">
      <c r="C35" s="26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7" t="s">
        <v>20</v>
      </c>
    </row>
    <row r="36" spans="3:9" ht="48" customHeight="1" thickBot="1" x14ac:dyDescent="0.3">
      <c r="C36" s="12" t="s">
        <v>21</v>
      </c>
      <c r="D36" s="28">
        <v>21.970000000000255</v>
      </c>
      <c r="E36" s="29">
        <v>4754.22</v>
      </c>
      <c r="F36" s="29">
        <v>4549.34</v>
      </c>
      <c r="G36" s="29">
        <f>+E36</f>
        <v>4754.22</v>
      </c>
      <c r="H36" s="29">
        <f>+D36+E36-F36</f>
        <v>226.85000000000036</v>
      </c>
      <c r="I36" s="30" t="s">
        <v>22</v>
      </c>
    </row>
    <row r="37" spans="3:9" ht="14.25" hidden="1" customHeight="1" x14ac:dyDescent="0.25">
      <c r="C37" s="18" t="s">
        <v>23</v>
      </c>
      <c r="D37" s="19">
        <v>0</v>
      </c>
      <c r="E37" s="20"/>
      <c r="F37" s="20"/>
      <c r="G37" s="29"/>
      <c r="H37" s="29">
        <f>+D37+E37-F37</f>
        <v>0</v>
      </c>
      <c r="I37" s="31"/>
    </row>
    <row r="38" spans="3:9" ht="13.5" hidden="1" customHeight="1" x14ac:dyDescent="0.25">
      <c r="C38" s="26" t="s">
        <v>24</v>
      </c>
      <c r="D38" s="32">
        <v>0</v>
      </c>
      <c r="E38" s="20"/>
      <c r="F38" s="20"/>
      <c r="G38" s="29">
        <f t="shared" ref="G38:G43" si="0">+E38</f>
        <v>0</v>
      </c>
      <c r="H38" s="29">
        <f>+D38+E38-F38</f>
        <v>0</v>
      </c>
      <c r="I38" s="31"/>
    </row>
    <row r="39" spans="3:9" ht="12.75" hidden="1" customHeight="1" x14ac:dyDescent="0.25">
      <c r="C39" s="18" t="s">
        <v>25</v>
      </c>
      <c r="D39" s="19">
        <v>0</v>
      </c>
      <c r="E39" s="20"/>
      <c r="F39" s="20"/>
      <c r="G39" s="29">
        <f t="shared" si="0"/>
        <v>0</v>
      </c>
      <c r="H39" s="29">
        <f>+D39+E39-F39</f>
        <v>0</v>
      </c>
      <c r="I39" s="33" t="s">
        <v>26</v>
      </c>
    </row>
    <row r="40" spans="3:9" ht="27" customHeight="1" thickBot="1" x14ac:dyDescent="0.3">
      <c r="C40" s="18" t="s">
        <v>27</v>
      </c>
      <c r="D40" s="19">
        <v>15.489999999999782</v>
      </c>
      <c r="E40" s="20">
        <v>3354.74</v>
      </c>
      <c r="F40" s="20">
        <v>3210.16</v>
      </c>
      <c r="G40" s="29">
        <f>2356.66+395.27+4870.91</f>
        <v>7622.84</v>
      </c>
      <c r="H40" s="29">
        <f>+D40+E40-F40</f>
        <v>160.06999999999971</v>
      </c>
      <c r="I40" s="34" t="s">
        <v>28</v>
      </c>
    </row>
    <row r="41" spans="3:9" ht="15.75" hidden="1" customHeight="1" x14ac:dyDescent="0.25">
      <c r="C41" s="18" t="s">
        <v>29</v>
      </c>
      <c r="D41" s="31"/>
      <c r="E41" s="22"/>
      <c r="F41" s="22"/>
      <c r="G41" s="29">
        <f t="shared" si="0"/>
        <v>0</v>
      </c>
      <c r="H41" s="22"/>
      <c r="I41" s="34" t="s">
        <v>30</v>
      </c>
    </row>
    <row r="42" spans="3:9" ht="13.5" customHeight="1" thickBot="1" x14ac:dyDescent="0.3">
      <c r="C42" s="26" t="s">
        <v>31</v>
      </c>
      <c r="D42" s="19">
        <v>9.9499999999998181</v>
      </c>
      <c r="E42" s="22">
        <v>1463.01</v>
      </c>
      <c r="F42" s="22">
        <v>1447.87</v>
      </c>
      <c r="G42" s="29">
        <f t="shared" si="0"/>
        <v>1463.01</v>
      </c>
      <c r="H42" s="29">
        <f>+D42+E42-F42</f>
        <v>25.089999999999918</v>
      </c>
      <c r="I42" s="33"/>
    </row>
    <row r="43" spans="3:9" ht="13.5" hidden="1" customHeight="1" x14ac:dyDescent="0.25">
      <c r="C43" s="18" t="s">
        <v>32</v>
      </c>
      <c r="D43" s="31"/>
      <c r="E43" s="22"/>
      <c r="F43" s="22"/>
      <c r="G43" s="29">
        <f t="shared" si="0"/>
        <v>0</v>
      </c>
      <c r="H43" s="22"/>
      <c r="I43" s="34" t="s">
        <v>33</v>
      </c>
    </row>
    <row r="44" spans="3:9" s="35" customFormat="1" ht="13.5" customHeight="1" thickBot="1" x14ac:dyDescent="0.3">
      <c r="C44" s="18" t="s">
        <v>18</v>
      </c>
      <c r="D44" s="25">
        <f>SUM(D36:D43)</f>
        <v>47.409999999999854</v>
      </c>
      <c r="E44" s="25">
        <f>SUM(E36:E43)</f>
        <v>9571.9699999999993</v>
      </c>
      <c r="F44" s="25">
        <f>SUM(F36:F43)</f>
        <v>9207.369999999999</v>
      </c>
      <c r="G44" s="25">
        <f>SUM(G36:G43)</f>
        <v>13840.070000000002</v>
      </c>
      <c r="H44" s="25">
        <f>SUM(H36:H43)</f>
        <v>412.01</v>
      </c>
      <c r="I44" s="31"/>
    </row>
    <row r="45" spans="3:9" ht="18.75" customHeight="1" x14ac:dyDescent="0.3">
      <c r="C45" s="36" t="s">
        <v>34</v>
      </c>
      <c r="D45" s="36"/>
      <c r="E45" s="36"/>
      <c r="F45" s="36"/>
      <c r="G45" s="36"/>
      <c r="H45" s="37">
        <f>+H44+H33</f>
        <v>861.44999999999732</v>
      </c>
    </row>
    <row r="46" spans="3:9" ht="13.8" x14ac:dyDescent="0.25">
      <c r="C46" s="39" t="s">
        <v>35</v>
      </c>
      <c r="D46" s="39"/>
    </row>
    <row r="47" spans="3:9" ht="26.25" customHeight="1" x14ac:dyDescent="0.25">
      <c r="C47" s="39"/>
      <c r="D47" s="39"/>
    </row>
    <row r="48" spans="3:9" ht="13.8" hidden="1" x14ac:dyDescent="0.25">
      <c r="C48" s="39"/>
      <c r="D48" s="40"/>
      <c r="E48" s="40"/>
      <c r="F48" s="40"/>
    </row>
    <row r="49" spans="3:4" ht="13.8" x14ac:dyDescent="0.25">
      <c r="C49" s="39"/>
      <c r="D49" s="39"/>
    </row>
    <row r="50" spans="3:4" ht="13.8" x14ac:dyDescent="0.25">
      <c r="C50" s="39"/>
      <c r="D50" s="39"/>
    </row>
    <row r="51" spans="3:4" ht="13.8" x14ac:dyDescent="0.25">
      <c r="C51" s="39"/>
      <c r="D51" s="39"/>
    </row>
  </sheetData>
  <mergeCells count="7">
    <mergeCell ref="C34:I34"/>
    <mergeCell ref="C22:I22"/>
    <mergeCell ref="C23:I23"/>
    <mergeCell ref="C24:I24"/>
    <mergeCell ref="C25:I25"/>
    <mergeCell ref="C27:I27"/>
    <mergeCell ref="I28:I3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ЧР28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2015-04-01T09:47:35Z</dcterms:created>
  <dcterms:modified xsi:type="dcterms:W3CDTF">2015-04-01T09:47:41Z</dcterms:modified>
</cp:coreProperties>
</file>