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кап.р.!#REF!</definedName>
  </definedNames>
  <calcPr calcId="145621" iterateDelta="1E-4"/>
</workbook>
</file>

<file path=xl/calcChain.xml><?xml version="1.0" encoding="utf-8"?>
<calcChain xmlns="http://schemas.openxmlformats.org/spreadsheetml/2006/main">
  <c r="E25" i="3" l="1"/>
  <c r="C25" i="3"/>
  <c r="F22" i="3"/>
  <c r="F18" i="3"/>
  <c r="F15" i="3"/>
  <c r="E15" i="3"/>
  <c r="E18" i="3" s="1"/>
  <c r="G18" i="3" s="1"/>
  <c r="G13" i="3"/>
  <c r="G12" i="3"/>
  <c r="G11" i="3"/>
  <c r="G10" i="3"/>
  <c r="G15" i="3" s="1"/>
  <c r="I17" i="2" l="1"/>
  <c r="F43" i="1" l="1"/>
  <c r="E43" i="1"/>
  <c r="D43" i="1"/>
  <c r="G42" i="1"/>
  <c r="H41" i="1"/>
  <c r="G41" i="1"/>
  <c r="G43" i="1" s="1"/>
  <c r="G40" i="1"/>
  <c r="H39" i="1"/>
  <c r="H38" i="1"/>
  <c r="H37" i="1"/>
  <c r="H36" i="1"/>
  <c r="H35" i="1"/>
  <c r="H43" i="1" s="1"/>
  <c r="G35" i="1"/>
  <c r="F32" i="1"/>
  <c r="D32" i="1"/>
  <c r="H31" i="1"/>
  <c r="G31" i="1"/>
  <c r="G30" i="1"/>
  <c r="E30" i="1"/>
  <c r="H30" i="1" s="1"/>
  <c r="E29" i="1"/>
  <c r="H29" i="1" s="1"/>
  <c r="G28" i="1"/>
  <c r="G27" i="1"/>
  <c r="G32" i="1" l="1"/>
  <c r="H32" i="1"/>
  <c r="H44" i="1" s="1"/>
  <c r="G29" i="1"/>
  <c r="E32" i="1"/>
</calcChain>
</file>

<file path=xl/sharedStrings.xml><?xml version="1.0" encoding="utf-8"?>
<sst xmlns="http://schemas.openxmlformats.org/spreadsheetml/2006/main" count="89" uniqueCount="80">
  <si>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</si>
  <si>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</si>
  <si>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</si>
  <si>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6а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</si>
  <si>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</si>
  <si>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</si>
  <si>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</si>
  <si>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</si>
  <si>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</si>
  <si>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</si>
  <si>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</si>
  <si>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</si>
  <si>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</si>
  <si>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</si>
  <si>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</si>
  <si>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</si>
  <si>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</si>
  <si>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</si>
  <si>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</si>
  <si>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</si>
  <si>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</si>
  <si>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</si>
  <si>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Н/2008-38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</si>
  <si>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</si>
  <si>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</si>
  <si>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</si>
  <si>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</si>
  <si>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</si>
  <si>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</si>
  <si>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</si>
  <si>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</si>
  <si>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</si>
  <si>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</si>
  <si>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</si>
  <si>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</si>
  <si>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</si>
  <si>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</si>
  <si>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</si>
  <si>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</si>
  <si>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6а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</si>
  <si>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</si>
  <si>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</si>
  <si>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</si>
  <si>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</si>
  <si>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</si>
  <si>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</si>
  <si>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</si>
  <si>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</si>
  <si>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</si>
  <si>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</si>
  <si>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</si>
  <si>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мкр. Черная Речка, д. 6а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</si>
  <si>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</si>
  <si>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</si>
  <si>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</si>
  <si>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</si>
  <si>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</si>
  <si>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</si>
  <si>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</si>
  <si>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</si>
  <si>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</si>
  <si>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</si>
  <si>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</si>
  <si>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</si>
  <si>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</si>
  <si>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</si>
  <si>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</si>
  <si>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Черная Речка, д. 6а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</si>
  <si>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</si>
  <si>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</si>
  <si>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</si>
  <si>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</si>
  <si>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</si>
  <si>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</si>
  <si>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</si>
  <si>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</si>
  <si>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Оплачено населением и МО Сертолово за 2014 год,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</si>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</sst>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10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/>
    <xf numFmtId="0" fontId="1" fillId="0" borderId="10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/>
    </xf>
    <xf numFmtId="2" fontId="17" fillId="0" borderId="10" xfId="1" applyNumberFormat="1" applyFont="1" applyBorder="1" applyAlignment="1">
      <alignment horizontal="center" vertical="center"/>
    </xf>
    <xf numFmtId="0" fontId="19" fillId="0" borderId="0" xfId="1" applyFont="1"/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0" xfId="0" applyBorder="1"/>
    <xf numFmtId="0" fontId="0" fillId="0" borderId="14" xfId="0" applyBorder="1"/>
    <xf numFmtId="0" fontId="0" fillId="0" borderId="6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1" fillId="0" borderId="16" xfId="0" applyFont="1" applyBorder="1"/>
    <xf numFmtId="0" fontId="0" fillId="0" borderId="13" xfId="0" applyBorder="1" applyAlignment="1"/>
    <xf numFmtId="2" fontId="21" fillId="0" borderId="9" xfId="0" applyNumberFormat="1" applyFont="1" applyBorder="1" applyAlignment="1">
      <alignment horizontal="center"/>
    </xf>
    <xf numFmtId="2" fontId="21" fillId="0" borderId="16" xfId="2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0" fillId="0" borderId="7" xfId="0" applyBorder="1"/>
    <xf numFmtId="0" fontId="0" fillId="0" borderId="14" xfId="0" applyBorder="1" applyAlignme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/>
    <xf numFmtId="4" fontId="22" fillId="0" borderId="10" xfId="0" applyNumberFormat="1" applyFont="1" applyBorder="1"/>
    <xf numFmtId="4" fontId="22" fillId="0" borderId="0" xfId="0" applyNumberFormat="1" applyFont="1" applyBorder="1"/>
    <xf numFmtId="0" fontId="0" fillId="0" borderId="10" xfId="0" applyBorder="1"/>
    <xf numFmtId="4" fontId="22" fillId="0" borderId="1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20" workbookViewId="0">
      <selection activeCell="I39" sqref="I39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10" ht="12.75" customHeight="1" x14ac:dyDescent="0.2">
      <c r="C17" s="7"/>
      <c r="D17" s="7"/>
      <c r="E17" s="8"/>
      <c r="F17" s="8"/>
      <c r="G17" s="8"/>
      <c r="H17" s="8"/>
      <c r="I17" s="8"/>
    </row>
    <row r="18" spans="3:10" ht="12.75" customHeight="1" x14ac:dyDescent="0.2">
      <c r="C18" s="7"/>
      <c r="D18" s="7"/>
      <c r="E18" s="8"/>
      <c r="F18" s="8"/>
      <c r="G18" s="8"/>
      <c r="H18" s="8"/>
      <c r="I18" s="8"/>
    </row>
    <row r="19" spans="3:10" ht="12.75" customHeight="1" x14ac:dyDescent="0.2">
      <c r="C19" s="7"/>
      <c r="D19" s="7"/>
      <c r="E19" s="8"/>
      <c r="F19" s="8"/>
      <c r="G19" s="8"/>
      <c r="H19" s="8"/>
      <c r="I19" s="8"/>
    </row>
    <row r="20" spans="3:10" ht="12.75" customHeight="1" x14ac:dyDescent="0.2">
      <c r="C20" s="7"/>
      <c r="D20" s="7"/>
      <c r="E20" s="8"/>
      <c r="F20" s="8"/>
      <c r="G20" s="8"/>
      <c r="H20" s="8"/>
      <c r="I20" s="8"/>
    </row>
    <row r="21" spans="3:10" ht="14.25" x14ac:dyDescent="0.2">
      <c r="C21" s="45" t="s">
        <v>1</v>
      </c>
      <c r="D21" s="45"/>
      <c r="E21" s="45"/>
      <c r="F21" s="45"/>
      <c r="G21" s="45"/>
      <c r="H21" s="45"/>
      <c r="I21" s="45"/>
    </row>
    <row r="22" spans="3:10" x14ac:dyDescent="0.2">
      <c r="C22" s="46" t="s">
        <v>2</v>
      </c>
      <c r="D22" s="46"/>
      <c r="E22" s="46"/>
      <c r="F22" s="46"/>
      <c r="G22" s="46"/>
      <c r="H22" s="46"/>
      <c r="I22" s="46"/>
    </row>
    <row r="23" spans="3:10" x14ac:dyDescent="0.2">
      <c r="C23" s="46" t="s">
        <v>3</v>
      </c>
      <c r="D23" s="46"/>
      <c r="E23" s="46"/>
      <c r="F23" s="46"/>
      <c r="G23" s="46"/>
      <c r="H23" s="46"/>
      <c r="I23" s="46"/>
    </row>
    <row r="24" spans="3:10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10" ht="50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10" ht="13.5" customHeight="1" thickBot="1" x14ac:dyDescent="0.25">
      <c r="C26" s="48" t="s">
        <v>11</v>
      </c>
      <c r="D26" s="44"/>
      <c r="E26" s="44"/>
      <c r="F26" s="44"/>
      <c r="G26" s="44"/>
      <c r="H26" s="44"/>
      <c r="I26" s="44"/>
      <c r="J26" s="12"/>
    </row>
    <row r="27" spans="3:10" ht="13.5" hidden="1" customHeight="1" x14ac:dyDescent="0.2">
      <c r="C27" s="13" t="s">
        <v>12</v>
      </c>
      <c r="D27" s="14"/>
      <c r="E27" s="15"/>
      <c r="F27" s="15"/>
      <c r="G27" s="15">
        <f>E27</f>
        <v>0</v>
      </c>
      <c r="H27" s="15"/>
      <c r="I27" s="49" t="s">
        <v>13</v>
      </c>
    </row>
    <row r="28" spans="3:10" ht="13.5" hidden="1" customHeight="1" x14ac:dyDescent="0.2">
      <c r="C28" s="13" t="s">
        <v>14</v>
      </c>
      <c r="D28" s="14"/>
      <c r="E28" s="16"/>
      <c r="F28" s="16"/>
      <c r="G28" s="15">
        <f>E28</f>
        <v>0</v>
      </c>
      <c r="H28" s="16"/>
      <c r="I28" s="50"/>
    </row>
    <row r="29" spans="3:10" ht="13.5" customHeight="1" thickBot="1" x14ac:dyDescent="0.25">
      <c r="C29" s="13" t="s">
        <v>15</v>
      </c>
      <c r="D29" s="17">
        <v>10.760000000002947</v>
      </c>
      <c r="E29" s="16">
        <f>8033.23-11.81</f>
        <v>8021.4199999999992</v>
      </c>
      <c r="F29" s="16">
        <v>7818.45</v>
      </c>
      <c r="G29" s="15">
        <f>E29</f>
        <v>8021.4199999999992</v>
      </c>
      <c r="H29" s="18">
        <f>+D29+E29-F29</f>
        <v>213.73000000000229</v>
      </c>
      <c r="I29" s="50"/>
    </row>
    <row r="30" spans="3:10" ht="13.5" customHeight="1" thickBot="1" x14ac:dyDescent="0.25">
      <c r="C30" s="13" t="s">
        <v>16</v>
      </c>
      <c r="D30" s="17">
        <v>-52.120000000000118</v>
      </c>
      <c r="E30" s="16">
        <f>2820.26-4.15</f>
        <v>2816.11</v>
      </c>
      <c r="F30" s="16">
        <v>2688.95</v>
      </c>
      <c r="G30" s="15">
        <f>E30</f>
        <v>2816.11</v>
      </c>
      <c r="H30" s="19">
        <f>+D30+E30-F30</f>
        <v>75.039999999999964</v>
      </c>
      <c r="I30" s="50"/>
    </row>
    <row r="31" spans="3:10" ht="13.5" customHeight="1" thickBot="1" x14ac:dyDescent="0.25">
      <c r="C31" s="13" t="s">
        <v>17</v>
      </c>
      <c r="D31" s="17">
        <v>19.240000000000002</v>
      </c>
      <c r="E31" s="16">
        <v>155.65</v>
      </c>
      <c r="F31" s="16">
        <v>196.68</v>
      </c>
      <c r="G31" s="15">
        <f>E31</f>
        <v>155.65</v>
      </c>
      <c r="H31" s="19">
        <f>+D31+E31-F31</f>
        <v>-21.789999999999992</v>
      </c>
      <c r="I31" s="51"/>
    </row>
    <row r="32" spans="3:10" ht="13.5" customHeight="1" thickBot="1" x14ac:dyDescent="0.25">
      <c r="C32" s="13" t="s">
        <v>18</v>
      </c>
      <c r="D32" s="20">
        <f>SUM(D27:D31)</f>
        <v>-22.119999999997169</v>
      </c>
      <c r="E32" s="20">
        <f>SUM(E27:E31)</f>
        <v>10993.179999999998</v>
      </c>
      <c r="F32" s="20">
        <f>SUM(F27:F31)</f>
        <v>10704.08</v>
      </c>
      <c r="G32" s="20">
        <f>SUM(G27:G31)</f>
        <v>10993.179999999998</v>
      </c>
      <c r="H32" s="20">
        <f>SUM(H27:H31)</f>
        <v>266.98000000000229</v>
      </c>
      <c r="I32" s="21"/>
    </row>
    <row r="33" spans="3:9" ht="13.5" customHeight="1" thickBot="1" x14ac:dyDescent="0.25">
      <c r="C33" s="44" t="s">
        <v>19</v>
      </c>
      <c r="D33" s="44"/>
      <c r="E33" s="44"/>
      <c r="F33" s="44"/>
      <c r="G33" s="44"/>
      <c r="H33" s="44"/>
      <c r="I33" s="44"/>
    </row>
    <row r="34" spans="3:9" ht="38.25" customHeight="1" thickBot="1" x14ac:dyDescent="0.25">
      <c r="C34" s="22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23" t="s">
        <v>20</v>
      </c>
    </row>
    <row r="35" spans="3:9" ht="48" customHeight="1" thickBot="1" x14ac:dyDescent="0.25">
      <c r="C35" s="9" t="s">
        <v>21</v>
      </c>
      <c r="D35" s="24">
        <v>-1289.0200000000004</v>
      </c>
      <c r="E35" s="25">
        <v>7459.32</v>
      </c>
      <c r="F35" s="25">
        <v>5802.94</v>
      </c>
      <c r="G35" s="25">
        <f>+E35</f>
        <v>7459.32</v>
      </c>
      <c r="H35" s="25">
        <f>+D35+E35-F35</f>
        <v>367.35999999999967</v>
      </c>
      <c r="I35" s="26" t="s">
        <v>22</v>
      </c>
    </row>
    <row r="36" spans="3:9" ht="21" hidden="1" customHeight="1" x14ac:dyDescent="0.2">
      <c r="C36" s="13" t="s">
        <v>23</v>
      </c>
      <c r="D36" s="17">
        <v>0</v>
      </c>
      <c r="E36" s="15"/>
      <c r="F36" s="15"/>
      <c r="G36" s="25"/>
      <c r="H36" s="25">
        <f>+D36+E36-F36</f>
        <v>0</v>
      </c>
      <c r="I36" s="14"/>
    </row>
    <row r="37" spans="3:9" ht="13.5" customHeight="1" thickBot="1" x14ac:dyDescent="0.25">
      <c r="C37" s="22" t="s">
        <v>24</v>
      </c>
      <c r="D37" s="27">
        <v>0</v>
      </c>
      <c r="E37" s="15"/>
      <c r="F37" s="15"/>
      <c r="G37" s="25"/>
      <c r="H37" s="25">
        <f>+D37+E37-F37</f>
        <v>0</v>
      </c>
      <c r="I37" s="14"/>
    </row>
    <row r="38" spans="3:9" ht="12.75" hidden="1" customHeight="1" x14ac:dyDescent="0.2">
      <c r="C38" s="13" t="s">
        <v>25</v>
      </c>
      <c r="D38" s="17">
        <v>0</v>
      </c>
      <c r="E38" s="15"/>
      <c r="F38" s="15"/>
      <c r="G38" s="25"/>
      <c r="H38" s="25">
        <f>+D38+E38-F38</f>
        <v>0</v>
      </c>
      <c r="I38" s="28" t="s">
        <v>26</v>
      </c>
    </row>
    <row r="39" spans="3:9" ht="13.5" customHeight="1" thickBot="1" x14ac:dyDescent="0.25">
      <c r="C39" s="13" t="s">
        <v>27</v>
      </c>
      <c r="D39" s="17">
        <v>-694.5600000000004</v>
      </c>
      <c r="E39" s="15">
        <v>5691.26</v>
      </c>
      <c r="F39" s="15">
        <v>4716.42</v>
      </c>
      <c r="G39" s="25">
        <v>12731.14</v>
      </c>
      <c r="H39" s="25">
        <f>+D39+E39-F39</f>
        <v>280.27999999999975</v>
      </c>
      <c r="I39" s="29" t="s">
        <v>28</v>
      </c>
    </row>
    <row r="40" spans="3:9" ht="13.5" hidden="1" customHeight="1" x14ac:dyDescent="0.2">
      <c r="C40" s="13" t="s">
        <v>29</v>
      </c>
      <c r="D40" s="14"/>
      <c r="E40" s="16"/>
      <c r="F40" s="16"/>
      <c r="G40" s="25">
        <f>+E40</f>
        <v>0</v>
      </c>
      <c r="H40" s="16"/>
      <c r="I40" s="29" t="s">
        <v>30</v>
      </c>
    </row>
    <row r="41" spans="3:9" ht="13.5" customHeight="1" thickBot="1" x14ac:dyDescent="0.25">
      <c r="C41" s="22" t="s">
        <v>31</v>
      </c>
      <c r="D41" s="17">
        <v>-838.30000000000018</v>
      </c>
      <c r="E41" s="16">
        <v>724.76</v>
      </c>
      <c r="F41" s="16">
        <v>5.71</v>
      </c>
      <c r="G41" s="25">
        <f>+E41</f>
        <v>724.76</v>
      </c>
      <c r="H41" s="25">
        <f>+D41+E41-F41</f>
        <v>-119.25000000000018</v>
      </c>
      <c r="I41" s="28"/>
    </row>
    <row r="42" spans="3:9" ht="13.5" hidden="1" customHeight="1" x14ac:dyDescent="0.2">
      <c r="C42" s="13" t="s">
        <v>32</v>
      </c>
      <c r="D42" s="14"/>
      <c r="E42" s="16"/>
      <c r="F42" s="16"/>
      <c r="G42" s="25">
        <f>+E42</f>
        <v>0</v>
      </c>
      <c r="H42" s="16"/>
      <c r="I42" s="29" t="s">
        <v>33</v>
      </c>
    </row>
    <row r="43" spans="3:9" s="30" customFormat="1" ht="13.5" customHeight="1" thickBot="1" x14ac:dyDescent="0.25">
      <c r="C43" s="13" t="s">
        <v>18</v>
      </c>
      <c r="D43" s="20">
        <f>SUM(D35:D42)</f>
        <v>-2821.880000000001</v>
      </c>
      <c r="E43" s="20">
        <f>SUM(E35:E42)</f>
        <v>13875.34</v>
      </c>
      <c r="F43" s="20">
        <f>SUM(F35:F42)</f>
        <v>10525.07</v>
      </c>
      <c r="G43" s="20">
        <f>SUM(G35:G42)</f>
        <v>20915.219999999998</v>
      </c>
      <c r="H43" s="20">
        <f>SUM(H35:H42)</f>
        <v>528.38999999999919</v>
      </c>
      <c r="I43" s="14"/>
    </row>
    <row r="44" spans="3:9" ht="19.5" customHeight="1" x14ac:dyDescent="0.3">
      <c r="C44" s="31" t="s">
        <v>34</v>
      </c>
      <c r="D44" s="31"/>
      <c r="E44" s="31"/>
      <c r="F44" s="31"/>
      <c r="G44" s="31"/>
      <c r="H44" s="32">
        <f>+H32+H43</f>
        <v>795.37000000000148</v>
      </c>
    </row>
    <row r="45" spans="3:9" ht="15" x14ac:dyDescent="0.25">
      <c r="C45" s="34" t="s">
        <v>35</v>
      </c>
      <c r="D45" s="34"/>
    </row>
    <row r="46" spans="3:9" ht="26.25" customHeight="1" x14ac:dyDescent="0.2">
      <c r="C46" s="35" t="s">
        <v>36</v>
      </c>
    </row>
    <row r="47" spans="3:9" ht="12.75" hidden="1" customHeight="1" x14ac:dyDescent="0.2">
      <c r="C47" s="35"/>
      <c r="D47" s="36"/>
      <c r="E47" s="36"/>
      <c r="F47" s="36"/>
    </row>
    <row r="48" spans="3:9" ht="12.75" customHeight="1" x14ac:dyDescent="0.2">
      <c r="C48" s="35"/>
    </row>
    <row r="49" spans="3:3" ht="12.75" customHeight="1" x14ac:dyDescent="0.2">
      <c r="C49" s="35"/>
    </row>
    <row r="50" spans="3:3" ht="12.75" customHeight="1" x14ac:dyDescent="0.2">
      <c r="C50" s="35"/>
    </row>
  </sheetData>
  <mergeCells count="7">
    <mergeCell ref="C33:I33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zoomScaleNormal="100" zoomScaleSheetLayoutView="120" workbookViewId="0">
      <selection activeCell="I17" sqref="I17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3.710937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4" width="15.140625" style="37" customWidth="1"/>
    <col min="265" max="265" width="13.710937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0" width="15.140625" style="37" customWidth="1"/>
    <col min="521" max="521" width="13.710937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6" width="15.140625" style="37" customWidth="1"/>
    <col min="777" max="777" width="13.710937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2" width="15.140625" style="37" customWidth="1"/>
    <col min="1033" max="1033" width="13.710937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8" width="15.140625" style="37" customWidth="1"/>
    <col min="1289" max="1289" width="13.710937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4" width="15.140625" style="37" customWidth="1"/>
    <col min="1545" max="1545" width="13.710937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0" width="15.140625" style="37" customWidth="1"/>
    <col min="1801" max="1801" width="13.710937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6" width="15.140625" style="37" customWidth="1"/>
    <col min="2057" max="2057" width="13.710937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2" width="15.140625" style="37" customWidth="1"/>
    <col min="2313" max="2313" width="13.710937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8" width="15.140625" style="37" customWidth="1"/>
    <col min="2569" max="2569" width="13.710937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4" width="15.140625" style="37" customWidth="1"/>
    <col min="2825" max="2825" width="13.710937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0" width="15.140625" style="37" customWidth="1"/>
    <col min="3081" max="3081" width="13.710937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6" width="15.140625" style="37" customWidth="1"/>
    <col min="3337" max="3337" width="13.710937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2" width="15.140625" style="37" customWidth="1"/>
    <col min="3593" max="3593" width="13.710937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8" width="15.140625" style="37" customWidth="1"/>
    <col min="3849" max="3849" width="13.710937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4" width="15.140625" style="37" customWidth="1"/>
    <col min="4105" max="4105" width="13.710937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0" width="15.140625" style="37" customWidth="1"/>
    <col min="4361" max="4361" width="13.710937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6" width="15.140625" style="37" customWidth="1"/>
    <col min="4617" max="4617" width="13.710937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2" width="15.140625" style="37" customWidth="1"/>
    <col min="4873" max="4873" width="13.710937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8" width="15.140625" style="37" customWidth="1"/>
    <col min="5129" max="5129" width="13.710937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4" width="15.140625" style="37" customWidth="1"/>
    <col min="5385" max="5385" width="13.710937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0" width="15.140625" style="37" customWidth="1"/>
    <col min="5641" max="5641" width="13.710937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6" width="15.140625" style="37" customWidth="1"/>
    <col min="5897" max="5897" width="13.710937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2" width="15.140625" style="37" customWidth="1"/>
    <col min="6153" max="6153" width="13.710937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8" width="15.140625" style="37" customWidth="1"/>
    <col min="6409" max="6409" width="13.710937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4" width="15.140625" style="37" customWidth="1"/>
    <col min="6665" max="6665" width="13.710937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0" width="15.140625" style="37" customWidth="1"/>
    <col min="6921" max="6921" width="13.710937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6" width="15.140625" style="37" customWidth="1"/>
    <col min="7177" max="7177" width="13.710937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2" width="15.140625" style="37" customWidth="1"/>
    <col min="7433" max="7433" width="13.710937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8" width="15.140625" style="37" customWidth="1"/>
    <col min="7689" max="7689" width="13.710937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4" width="15.140625" style="37" customWidth="1"/>
    <col min="7945" max="7945" width="13.710937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0" width="15.140625" style="37" customWidth="1"/>
    <col min="8201" max="8201" width="13.710937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6" width="15.140625" style="37" customWidth="1"/>
    <col min="8457" max="8457" width="13.710937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2" width="15.140625" style="37" customWidth="1"/>
    <col min="8713" max="8713" width="13.710937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8" width="15.140625" style="37" customWidth="1"/>
    <col min="8969" max="8969" width="13.710937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4" width="15.140625" style="37" customWidth="1"/>
    <col min="9225" max="9225" width="13.710937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0" width="15.140625" style="37" customWidth="1"/>
    <col min="9481" max="9481" width="13.710937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6" width="15.140625" style="37" customWidth="1"/>
    <col min="9737" max="9737" width="13.710937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2" width="15.140625" style="37" customWidth="1"/>
    <col min="9993" max="9993" width="13.710937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8" width="15.140625" style="37" customWidth="1"/>
    <col min="10249" max="10249" width="13.710937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4" width="15.140625" style="37" customWidth="1"/>
    <col min="10505" max="10505" width="13.710937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0" width="15.140625" style="37" customWidth="1"/>
    <col min="10761" max="10761" width="13.710937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6" width="15.140625" style="37" customWidth="1"/>
    <col min="11017" max="11017" width="13.710937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2" width="15.140625" style="37" customWidth="1"/>
    <col min="11273" max="11273" width="13.710937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8" width="15.140625" style="37" customWidth="1"/>
    <col min="11529" max="11529" width="13.710937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4" width="15.140625" style="37" customWidth="1"/>
    <col min="11785" max="11785" width="13.710937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0" width="15.140625" style="37" customWidth="1"/>
    <col min="12041" max="12041" width="13.710937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6" width="15.140625" style="37" customWidth="1"/>
    <col min="12297" max="12297" width="13.710937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2" width="15.140625" style="37" customWidth="1"/>
    <col min="12553" max="12553" width="13.710937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8" width="15.140625" style="37" customWidth="1"/>
    <col min="12809" max="12809" width="13.710937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4" width="15.140625" style="37" customWidth="1"/>
    <col min="13065" max="13065" width="13.710937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0" width="15.140625" style="37" customWidth="1"/>
    <col min="13321" max="13321" width="13.710937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6" width="15.140625" style="37" customWidth="1"/>
    <col min="13577" max="13577" width="13.710937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2" width="15.140625" style="37" customWidth="1"/>
    <col min="13833" max="13833" width="13.710937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8" width="15.140625" style="37" customWidth="1"/>
    <col min="14089" max="14089" width="13.710937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4" width="15.140625" style="37" customWidth="1"/>
    <col min="14345" max="14345" width="13.710937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0" width="15.140625" style="37" customWidth="1"/>
    <col min="14601" max="14601" width="13.710937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6" width="15.140625" style="37" customWidth="1"/>
    <col min="14857" max="14857" width="13.710937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2" width="15.140625" style="37" customWidth="1"/>
    <col min="15113" max="15113" width="13.710937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8" width="15.140625" style="37" customWidth="1"/>
    <col min="15369" max="15369" width="13.710937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4" width="15.140625" style="37" customWidth="1"/>
    <col min="15625" max="15625" width="13.710937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0" width="15.140625" style="37" customWidth="1"/>
    <col min="15881" max="15881" width="13.710937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6" width="15.140625" style="37" customWidth="1"/>
    <col min="16137" max="16137" width="13.7109375" style="37" customWidth="1"/>
    <col min="16138" max="16384" width="9.140625" style="37"/>
  </cols>
  <sheetData>
    <row r="13" spans="1:9" x14ac:dyDescent="0.25">
      <c r="A13" s="52" t="s">
        <v>37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 t="s">
        <v>38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 t="s">
        <v>39</v>
      </c>
      <c r="B15" s="52"/>
      <c r="C15" s="52"/>
      <c r="D15" s="52"/>
      <c r="E15" s="52"/>
      <c r="F15" s="52"/>
      <c r="G15" s="52"/>
      <c r="H15" s="52"/>
      <c r="I15" s="52"/>
    </row>
    <row r="16" spans="1:9" ht="60" x14ac:dyDescent="0.25">
      <c r="A16" s="38" t="s">
        <v>40</v>
      </c>
      <c r="B16" s="38" t="s">
        <v>41</v>
      </c>
      <c r="C16" s="38" t="s">
        <v>42</v>
      </c>
      <c r="D16" s="38" t="s">
        <v>43</v>
      </c>
      <c r="E16" s="38" t="s">
        <v>44</v>
      </c>
      <c r="F16" s="39" t="s">
        <v>45</v>
      </c>
      <c r="G16" s="39" t="s">
        <v>46</v>
      </c>
      <c r="H16" s="38" t="s">
        <v>47</v>
      </c>
      <c r="I16" s="38" t="s">
        <v>48</v>
      </c>
    </row>
    <row r="17" spans="1:9" x14ac:dyDescent="0.25">
      <c r="A17" s="40" t="s">
        <v>49</v>
      </c>
      <c r="B17" s="41">
        <v>-4.2280099999999994</v>
      </c>
      <c r="C17" s="41"/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f>B17+D17+F17-G17</f>
        <v>-4.2280099999999994</v>
      </c>
    </row>
    <row r="19" spans="1:9" x14ac:dyDescent="0.25">
      <c r="A19" s="37" t="s">
        <v>50</v>
      </c>
    </row>
    <row r="20" spans="1:9" x14ac:dyDescent="0.25">
      <c r="A20" s="42"/>
    </row>
    <row r="22" spans="1:9" x14ac:dyDescent="0.25">
      <c r="D22" s="43"/>
      <c r="E22" s="43"/>
      <c r="F22" s="43"/>
    </row>
    <row r="23" spans="1:9" x14ac:dyDescent="0.25">
      <c r="D23" s="43"/>
      <c r="E23" s="43"/>
      <c r="F23" s="43"/>
    </row>
    <row r="24" spans="1:9" x14ac:dyDescent="0.25">
      <c r="D24" s="43"/>
      <c r="E24" s="43"/>
      <c r="F24" s="43"/>
    </row>
    <row r="25" spans="1:9" x14ac:dyDescent="0.25">
      <c r="D25" s="43"/>
      <c r="E25" s="43"/>
      <c r="F25" s="43"/>
    </row>
    <row r="31" spans="1:9" x14ac:dyDescent="0.25">
      <c r="D31" s="43"/>
      <c r="E31" s="43"/>
      <c r="F31" s="43"/>
    </row>
    <row r="32" spans="1:9" x14ac:dyDescent="0.25">
      <c r="D32" s="43"/>
      <c r="E32" s="43"/>
      <c r="F32" s="43"/>
    </row>
    <row r="33" spans="4:6" x14ac:dyDescent="0.25">
      <c r="D33" s="43"/>
      <c r="E33" s="43"/>
      <c r="F33" s="4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15.28515625" customWidth="1"/>
    <col min="6" max="6" width="17.2851562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15.28515625" customWidth="1"/>
    <col min="262" max="262" width="17.2851562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15.28515625" customWidth="1"/>
    <col min="518" max="518" width="17.2851562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15.28515625" customWidth="1"/>
    <col min="774" max="774" width="17.2851562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15.28515625" customWidth="1"/>
    <col min="1030" max="1030" width="17.2851562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15.28515625" customWidth="1"/>
    <col min="1286" max="1286" width="17.2851562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15.28515625" customWidth="1"/>
    <col min="1542" max="1542" width="17.2851562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15.28515625" customWidth="1"/>
    <col min="1798" max="1798" width="17.2851562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15.28515625" customWidth="1"/>
    <col min="2054" max="2054" width="17.2851562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15.28515625" customWidth="1"/>
    <col min="2310" max="2310" width="17.2851562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15.28515625" customWidth="1"/>
    <col min="2566" max="2566" width="17.2851562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15.28515625" customWidth="1"/>
    <col min="2822" max="2822" width="17.2851562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15.28515625" customWidth="1"/>
    <col min="3078" max="3078" width="17.2851562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15.28515625" customWidth="1"/>
    <col min="3334" max="3334" width="17.2851562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15.28515625" customWidth="1"/>
    <col min="3590" max="3590" width="17.2851562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15.28515625" customWidth="1"/>
    <col min="3846" max="3846" width="17.2851562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15.28515625" customWidth="1"/>
    <col min="4102" max="4102" width="17.2851562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15.28515625" customWidth="1"/>
    <col min="4358" max="4358" width="17.2851562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15.28515625" customWidth="1"/>
    <col min="4614" max="4614" width="17.2851562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15.28515625" customWidth="1"/>
    <col min="4870" max="4870" width="17.2851562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15.28515625" customWidth="1"/>
    <col min="5126" max="5126" width="17.2851562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15.28515625" customWidth="1"/>
    <col min="5382" max="5382" width="17.2851562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15.28515625" customWidth="1"/>
    <col min="5638" max="5638" width="17.2851562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15.28515625" customWidth="1"/>
    <col min="5894" max="5894" width="17.2851562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15.28515625" customWidth="1"/>
    <col min="6150" max="6150" width="17.2851562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15.28515625" customWidth="1"/>
    <col min="6406" max="6406" width="17.2851562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15.28515625" customWidth="1"/>
    <col min="6662" max="6662" width="17.2851562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15.28515625" customWidth="1"/>
    <col min="6918" max="6918" width="17.2851562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15.28515625" customWidth="1"/>
    <col min="7174" max="7174" width="17.2851562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15.28515625" customWidth="1"/>
    <col min="7430" max="7430" width="17.2851562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15.28515625" customWidth="1"/>
    <col min="7686" max="7686" width="17.2851562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15.28515625" customWidth="1"/>
    <col min="7942" max="7942" width="17.2851562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15.28515625" customWidth="1"/>
    <col min="8198" max="8198" width="17.2851562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15.28515625" customWidth="1"/>
    <col min="8454" max="8454" width="17.2851562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15.28515625" customWidth="1"/>
    <col min="8710" max="8710" width="17.2851562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15.28515625" customWidth="1"/>
    <col min="8966" max="8966" width="17.2851562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15.28515625" customWidth="1"/>
    <col min="9222" max="9222" width="17.2851562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15.28515625" customWidth="1"/>
    <col min="9478" max="9478" width="17.2851562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15.28515625" customWidth="1"/>
    <col min="9734" max="9734" width="17.2851562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15.28515625" customWidth="1"/>
    <col min="9990" max="9990" width="17.2851562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15.28515625" customWidth="1"/>
    <col min="10246" max="10246" width="17.2851562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15.28515625" customWidth="1"/>
    <col min="10502" max="10502" width="17.2851562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15.28515625" customWidth="1"/>
    <col min="10758" max="10758" width="17.2851562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15.28515625" customWidth="1"/>
    <col min="11014" max="11014" width="17.2851562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15.28515625" customWidth="1"/>
    <col min="11270" max="11270" width="17.2851562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15.28515625" customWidth="1"/>
    <col min="11526" max="11526" width="17.2851562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15.28515625" customWidth="1"/>
    <col min="11782" max="11782" width="17.2851562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15.28515625" customWidth="1"/>
    <col min="12038" max="12038" width="17.2851562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15.28515625" customWidth="1"/>
    <col min="12294" max="12294" width="17.2851562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15.28515625" customWidth="1"/>
    <col min="12550" max="12550" width="17.2851562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15.28515625" customWidth="1"/>
    <col min="12806" max="12806" width="17.2851562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15.28515625" customWidth="1"/>
    <col min="13062" max="13062" width="17.2851562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15.28515625" customWidth="1"/>
    <col min="13318" max="13318" width="17.2851562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15.28515625" customWidth="1"/>
    <col min="13574" max="13574" width="17.2851562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15.28515625" customWidth="1"/>
    <col min="13830" max="13830" width="17.2851562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15.28515625" customWidth="1"/>
    <col min="14086" max="14086" width="17.2851562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15.28515625" customWidth="1"/>
    <col min="14342" max="14342" width="17.2851562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15.28515625" customWidth="1"/>
    <col min="14598" max="14598" width="17.2851562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15.28515625" customWidth="1"/>
    <col min="14854" max="14854" width="17.2851562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15.28515625" customWidth="1"/>
    <col min="15110" max="15110" width="17.2851562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15.28515625" customWidth="1"/>
    <col min="15366" max="15366" width="17.2851562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15.28515625" customWidth="1"/>
    <col min="15622" max="15622" width="17.2851562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15.28515625" customWidth="1"/>
    <col min="15878" max="15878" width="17.2851562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15.28515625" customWidth="1"/>
    <col min="16134" max="16134" width="17.28515625" customWidth="1"/>
    <col min="16135" max="16135" width="11.28515625" customWidth="1"/>
  </cols>
  <sheetData>
    <row r="1" spans="1:7" ht="30.75" customHeight="1" x14ac:dyDescent="0.2">
      <c r="A1" s="53" t="s">
        <v>51</v>
      </c>
      <c r="B1" s="53"/>
      <c r="C1" s="53"/>
      <c r="D1" s="53"/>
      <c r="E1" s="53"/>
      <c r="F1" s="53"/>
      <c r="G1" s="53"/>
    </row>
    <row r="2" spans="1:7" ht="29.25" customHeight="1" x14ac:dyDescent="0.2">
      <c r="A2" s="53"/>
      <c r="B2" s="53"/>
      <c r="C2" s="53"/>
      <c r="D2" s="53"/>
      <c r="E2" s="53"/>
      <c r="F2" s="53"/>
      <c r="G2" s="53"/>
    </row>
    <row r="3" spans="1:7" ht="13.5" hidden="1" thickBot="1" x14ac:dyDescent="0.25">
      <c r="A3" s="54"/>
      <c r="B3" s="55"/>
      <c r="C3" s="56"/>
      <c r="D3" s="55"/>
      <c r="E3" s="55"/>
      <c r="F3" s="57" t="s">
        <v>52</v>
      </c>
      <c r="G3" s="58"/>
    </row>
    <row r="4" spans="1:7" hidden="1" x14ac:dyDescent="0.2">
      <c r="A4" s="59" t="s">
        <v>53</v>
      </c>
      <c r="B4" s="60" t="s">
        <v>54</v>
      </c>
      <c r="C4" s="59" t="s">
        <v>55</v>
      </c>
      <c r="D4" s="60" t="s">
        <v>56</v>
      </c>
      <c r="E4" s="61" t="s">
        <v>57</v>
      </c>
      <c r="F4" s="61"/>
      <c r="G4" s="61"/>
    </row>
    <row r="5" spans="1:7" hidden="1" x14ac:dyDescent="0.2">
      <c r="A5" s="59" t="s">
        <v>58</v>
      </c>
      <c r="B5" s="60"/>
      <c r="C5" s="62"/>
      <c r="D5" s="60" t="s">
        <v>59</v>
      </c>
      <c r="E5" s="60" t="s">
        <v>60</v>
      </c>
      <c r="F5" s="60" t="s">
        <v>61</v>
      </c>
      <c r="G5" s="60" t="s">
        <v>62</v>
      </c>
    </row>
    <row r="6" spans="1:7" hidden="1" x14ac:dyDescent="0.2">
      <c r="A6" s="59"/>
      <c r="B6" s="60"/>
      <c r="C6" s="62"/>
      <c r="D6" s="60" t="s">
        <v>63</v>
      </c>
      <c r="E6" s="60"/>
      <c r="F6" s="60" t="s">
        <v>64</v>
      </c>
      <c r="G6" s="60" t="s">
        <v>65</v>
      </c>
    </row>
    <row r="7" spans="1:7" hidden="1" x14ac:dyDescent="0.2">
      <c r="A7" s="63"/>
      <c r="B7" s="64"/>
      <c r="C7" s="65"/>
      <c r="D7" s="64"/>
      <c r="E7" s="64"/>
      <c r="F7" s="64"/>
      <c r="G7" s="60" t="s">
        <v>66</v>
      </c>
    </row>
    <row r="8" spans="1:7" ht="13.5" hidden="1" thickBot="1" x14ac:dyDescent="0.25">
      <c r="A8" s="66"/>
      <c r="B8" s="67"/>
      <c r="C8" s="68"/>
      <c r="D8" s="67"/>
      <c r="E8" s="67"/>
      <c r="F8" s="67"/>
      <c r="G8" s="67"/>
    </row>
    <row r="9" spans="1:7" ht="6" hidden="1" customHeight="1" x14ac:dyDescent="0.2">
      <c r="A9" s="55"/>
      <c r="B9" s="69"/>
      <c r="C9" s="56"/>
      <c r="D9" s="55"/>
      <c r="E9" s="55"/>
      <c r="F9" s="55"/>
      <c r="G9" s="69"/>
    </row>
    <row r="10" spans="1:7" hidden="1" x14ac:dyDescent="0.2">
      <c r="A10" s="60">
        <v>1</v>
      </c>
      <c r="B10" s="70" t="s">
        <v>67</v>
      </c>
      <c r="C10" s="59"/>
      <c r="D10" s="60"/>
      <c r="E10" s="71"/>
      <c r="F10" s="71"/>
      <c r="G10" s="72">
        <f>+E10-F10</f>
        <v>0</v>
      </c>
    </row>
    <row r="11" spans="1:7" hidden="1" x14ac:dyDescent="0.2">
      <c r="A11" s="60"/>
      <c r="B11" s="70"/>
      <c r="C11" s="59"/>
      <c r="D11" s="60"/>
      <c r="E11" s="71"/>
      <c r="F11" s="71"/>
      <c r="G11" s="72">
        <f>+E11-F11</f>
        <v>0</v>
      </c>
    </row>
    <row r="12" spans="1:7" hidden="1" x14ac:dyDescent="0.2">
      <c r="A12" s="60"/>
      <c r="B12" s="70"/>
      <c r="C12" s="59"/>
      <c r="D12" s="60"/>
      <c r="E12" s="71"/>
      <c r="F12" s="71"/>
      <c r="G12" s="72">
        <f>+E12-F12</f>
        <v>0</v>
      </c>
    </row>
    <row r="13" spans="1:7" hidden="1" x14ac:dyDescent="0.2">
      <c r="A13" s="60"/>
      <c r="B13" s="70"/>
      <c r="C13" s="62"/>
      <c r="D13" s="60"/>
      <c r="E13" s="71"/>
      <c r="F13" s="71"/>
      <c r="G13" s="72">
        <f>+E13-F13</f>
        <v>0</v>
      </c>
    </row>
    <row r="14" spans="1:7" ht="6" hidden="1" customHeight="1" x14ac:dyDescent="0.2">
      <c r="A14" s="60"/>
      <c r="B14" s="70"/>
      <c r="D14" s="60"/>
      <c r="E14" s="71"/>
      <c r="F14" s="71"/>
      <c r="G14" s="72"/>
    </row>
    <row r="15" spans="1:7" hidden="1" x14ac:dyDescent="0.2">
      <c r="A15" s="60"/>
      <c r="B15" s="70"/>
      <c r="C15" s="73" t="s">
        <v>68</v>
      </c>
      <c r="D15" s="74"/>
      <c r="E15" s="75">
        <f>SUM(E10:E14)</f>
        <v>0</v>
      </c>
      <c r="F15" s="75">
        <f>SUM(F10:F14)</f>
        <v>0</v>
      </c>
      <c r="G15" s="75">
        <f>SUM(G10:G14)</f>
        <v>0</v>
      </c>
    </row>
    <row r="16" spans="1:7" ht="13.5" hidden="1" thickBot="1" x14ac:dyDescent="0.25">
      <c r="A16" s="76"/>
      <c r="B16" s="77"/>
      <c r="C16" s="78"/>
      <c r="D16" s="79"/>
      <c r="E16" s="80"/>
      <c r="F16" s="80"/>
      <c r="G16" s="81"/>
    </row>
    <row r="17" spans="1:7" ht="7.5" hidden="1" customHeight="1" x14ac:dyDescent="0.2">
      <c r="A17" s="55"/>
      <c r="B17" s="69"/>
      <c r="C17" s="82"/>
      <c r="D17" s="83"/>
      <c r="E17" s="84"/>
      <c r="F17" s="85"/>
      <c r="G17" s="85"/>
    </row>
    <row r="18" spans="1:7" hidden="1" x14ac:dyDescent="0.2">
      <c r="A18" s="64"/>
      <c r="B18" s="86" t="s">
        <v>18</v>
      </c>
      <c r="C18" s="87"/>
      <c r="D18" s="62"/>
      <c r="E18" s="88">
        <f>E15</f>
        <v>0</v>
      </c>
      <c r="F18" s="89">
        <f>+F15</f>
        <v>0</v>
      </c>
      <c r="G18" s="90">
        <f>+E18-F18</f>
        <v>0</v>
      </c>
    </row>
    <row r="19" spans="1:7" ht="6.75" hidden="1" customHeight="1" thickBot="1" x14ac:dyDescent="0.25">
      <c r="A19" s="67"/>
      <c r="B19" s="91"/>
      <c r="C19" s="92"/>
      <c r="D19" s="93"/>
      <c r="E19" s="79"/>
      <c r="F19" s="94"/>
      <c r="G19" s="94"/>
    </row>
    <row r="21" spans="1:7" ht="63.75" customHeight="1" x14ac:dyDescent="0.2">
      <c r="A21" s="95" t="s">
        <v>69</v>
      </c>
      <c r="B21" s="95" t="s">
        <v>70</v>
      </c>
      <c r="C21" s="95" t="s">
        <v>71</v>
      </c>
      <c r="D21" s="95" t="s">
        <v>72</v>
      </c>
      <c r="E21" s="96" t="s">
        <v>73</v>
      </c>
      <c r="F21" s="95" t="s">
        <v>74</v>
      </c>
      <c r="G21" s="97"/>
    </row>
    <row r="22" spans="1:7" ht="15" x14ac:dyDescent="0.2">
      <c r="A22" s="98">
        <v>1</v>
      </c>
      <c r="B22" s="99">
        <v>0</v>
      </c>
      <c r="C22" s="99">
        <v>0</v>
      </c>
      <c r="D22" s="99">
        <v>0</v>
      </c>
      <c r="E22" s="99">
        <v>3660.45</v>
      </c>
      <c r="F22" s="99">
        <f>+B22+C22-D22</f>
        <v>0</v>
      </c>
      <c r="G22" s="100"/>
    </row>
    <row r="24" spans="1:7" ht="90" x14ac:dyDescent="0.2">
      <c r="A24" s="95" t="s">
        <v>69</v>
      </c>
      <c r="B24" s="95" t="s">
        <v>75</v>
      </c>
      <c r="C24" s="95" t="s">
        <v>76</v>
      </c>
      <c r="D24" s="95" t="s">
        <v>77</v>
      </c>
      <c r="E24" s="95" t="s">
        <v>78</v>
      </c>
    </row>
    <row r="25" spans="1:7" ht="15" x14ac:dyDescent="0.2">
      <c r="A25" s="101">
        <v>1</v>
      </c>
      <c r="B25" s="102">
        <v>34651.850000000006</v>
      </c>
      <c r="C25" s="102">
        <f>+D22+E22</f>
        <v>3660.45</v>
      </c>
      <c r="D25" s="102">
        <v>0</v>
      </c>
      <c r="E25" s="102">
        <f>+B25+C25-D25</f>
        <v>38312.300000000003</v>
      </c>
    </row>
    <row r="26" spans="1:7" x14ac:dyDescent="0.2">
      <c r="A26" s="65"/>
      <c r="B26" s="65"/>
      <c r="C26" s="103"/>
      <c r="D26" s="103"/>
      <c r="E26" s="62"/>
    </row>
    <row r="27" spans="1:7" x14ac:dyDescent="0.2">
      <c r="B27" t="s">
        <v>79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2015-04-01T09:45:39Z</dcterms:created>
  <dcterms:modified xsi:type="dcterms:W3CDTF">2015-04-20T13:03:05Z</dcterms:modified>
</cp:coreProperties>
</file>