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</sheets>
  <definedNames/>
  <calcPr fullCalcOnLoad="1"/>
</workbook>
</file>

<file path=xl/sharedStrings.xml><?xml version="1.0" encoding="utf-8"?>
<sst xmlns="http://schemas.openxmlformats.org/spreadsheetml/2006/main" count="65" uniqueCount="58">
  <si>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</si>
  <si>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</si>
  <si>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</si>
  <si>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  по ул. Пограничная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</si>
  <si>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</si>
  <si>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</si>
  <si>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</si>
  <si>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</si>
  <si>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</si>
  <si>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</si>
  <si>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</si>
  <si>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</si>
  <si>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</si>
  <si>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</si>
  <si>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</si>
  <si>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</si>
  <si>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</si>
  <si>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</si>
  <si>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</si>
  <si>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</si>
  <si>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</si>
  <si>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</si>
  <si>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Н/2011-94 от 01.01.2011г.</t>
  </si>
  <si>
    <t>Текущий ремонт</t>
  </si>
  <si>
    <t>Капитальный ремонт</t>
  </si>
  <si>
    <t>Электричество</t>
  </si>
  <si>
    <t>Вывоз ТБО и  КГО</t>
  </si>
  <si>
    <t>ТСЖ "Жилстрой-4"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</si>
  <si>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</si>
  <si>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</si>
  <si>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</si>
  <si>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</si>
  <si>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</si>
  <si>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</si>
  <si>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</si>
  <si>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>Поступило от ЦИТ "Домашние сети" за размещение интернет оборудования 2160.00 руб., ОАО "Вымпелком" 2800.00 руб.</t>
  </si>
  <si>
    <t>ЦИТ "Домашние сети", ОАО "Вымпелком"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</si>
  <si>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</si>
  <si>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</si>
  <si>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ремонту будет приведен в следующей квитанции</t>
  </si>
  <si>
    <t>ОТЧЕТ</t>
  </si>
  <si>
    <t>по выполнению плана текущего ремонта жилого дома</t>
  </si>
  <si>
    <t>№ 5 по ул. Пограничная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</si>
  <si>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</si>
  <si>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</si>
  <si>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</si>
  <si>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</si>
  <si>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</si>
  <si>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</si>
  <si>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</si>
  <si>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</si>
  <si>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</si>
  <si>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</si>
  <si>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32</t>
    </r>
    <r>
      <rPr>
        <b/>
        <sz val="11"/>
        <color indexed="8"/>
        <rFont val="Calibri"/>
        <family val="2"/>
      </rPr>
      <t xml:space="preserve">,30 </t>
    </r>
    <r>
      <rPr>
        <sz val="10"/>
        <rFont val="Arial Cyr"/>
        <family val="0"/>
      </rPr>
      <t>тыс.рублей, в том числе:</t>
    </r>
  </si>
  <si>
    <t>ремонт ЦО - 0,32 т.р.</t>
  </si>
  <si>
    <t>очистка крыш от снега и наледи - 22,77 т.р.</t>
  </si>
  <si>
    <t>ремонт фасада (межпанельные швы) - 9,00 т.р.</t>
  </si>
  <si>
    <t>прочие - 0,21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</si>
</sst>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horizontal="right" vertical="top" wrapText="1"/>
    </xf>
    <xf numFmtId="4" fontId="25" fillId="0" borderId="17" xfId="0" applyNumberFormat="1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vertical="top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4" fillId="0" borderId="12" xfId="0" applyNumberFormat="1" applyFont="1" applyFill="1" applyBorder="1" applyAlignment="1">
      <alignment horizontal="right" vertical="top" wrapText="1"/>
    </xf>
    <xf numFmtId="4" fontId="25" fillId="0" borderId="12" xfId="0" applyNumberFormat="1" applyFont="1" applyFill="1" applyBorder="1" applyAlignment="1">
      <alignment vertical="top" wrapText="1"/>
    </xf>
    <xf numFmtId="0" fontId="27" fillId="0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6" fillId="0" borderId="17" xfId="0" applyFont="1" applyFill="1" applyBorder="1" applyAlignment="1">
      <alignment horizontal="center" vertical="top" wrapText="1"/>
    </xf>
    <xf numFmtId="0" fontId="24" fillId="0" borderId="17" xfId="0" applyFont="1" applyFill="1" applyBorder="1" applyAlignment="1">
      <alignment horizontal="center" vertical="top" wrapText="1"/>
    </xf>
    <xf numFmtId="2" fontId="24" fillId="0" borderId="17" xfId="0" applyNumberFormat="1" applyFont="1" applyFill="1" applyBorder="1" applyAlignment="1">
      <alignment horizontal="right" vertical="top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7" fillId="0" borderId="12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4" fontId="24" fillId="0" borderId="0" xfId="0" applyNumberFormat="1" applyFont="1" applyFill="1" applyAlignment="1">
      <alignment/>
    </xf>
    <xf numFmtId="0" fontId="32" fillId="0" borderId="0" xfId="52" applyFill="1" applyAlignment="1">
      <alignment horizontal="center"/>
      <protection/>
    </xf>
    <xf numFmtId="0" fontId="32" fillId="0" borderId="0" xfId="52" applyFill="1">
      <alignment/>
      <protection/>
    </xf>
    <xf numFmtId="0" fontId="32" fillId="0" borderId="21" xfId="52" applyFill="1" applyBorder="1" applyAlignment="1">
      <alignment horizontal="center" vertical="center" wrapText="1"/>
      <protection/>
    </xf>
    <xf numFmtId="0" fontId="32" fillId="0" borderId="21" xfId="52" applyFont="1" applyFill="1" applyBorder="1" applyAlignment="1">
      <alignment horizontal="center" vertical="center" wrapText="1"/>
      <protection/>
    </xf>
    <xf numFmtId="0" fontId="40" fillId="0" borderId="21" xfId="52" applyFont="1" applyFill="1" applyBorder="1" applyAlignment="1">
      <alignment horizontal="center" vertical="center"/>
      <protection/>
    </xf>
    <xf numFmtId="2" fontId="40" fillId="0" borderId="21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52"/>
  <sheetViews>
    <sheetView tabSelected="1" zoomScalePageLayoutView="0" workbookViewId="0" topLeftCell="C15">
      <selection activeCell="I49" sqref="I4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6" customWidth="1"/>
    <col min="4" max="4" width="14.375" style="46" customWidth="1"/>
    <col min="5" max="5" width="11.875" style="46" customWidth="1"/>
    <col min="6" max="6" width="13.25390625" style="46" customWidth="1"/>
    <col min="7" max="7" width="11.875" style="46" customWidth="1"/>
    <col min="8" max="8" width="14.375" style="46" customWidth="1"/>
    <col min="9" max="9" width="33.375" style="46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9" t="s">
        <v>1</v>
      </c>
      <c r="D21" s="9"/>
      <c r="E21" s="9"/>
      <c r="F21" s="9"/>
      <c r="G21" s="9"/>
      <c r="H21" s="9"/>
      <c r="I21" s="9"/>
    </row>
    <row r="22" spans="3:9" ht="12.75">
      <c r="C22" s="10" t="s">
        <v>2</v>
      </c>
      <c r="D22" s="10"/>
      <c r="E22" s="10"/>
      <c r="F22" s="10"/>
      <c r="G22" s="10"/>
      <c r="H22" s="10"/>
      <c r="I22" s="10"/>
    </row>
    <row r="23" spans="3:9" ht="12.75">
      <c r="C23" s="10" t="s">
        <v>3</v>
      </c>
      <c r="D23" s="10"/>
      <c r="E23" s="10"/>
      <c r="F23" s="10"/>
      <c r="G23" s="10"/>
      <c r="H23" s="10"/>
      <c r="I23" s="10"/>
    </row>
    <row r="24" spans="3:9" ht="6" customHeight="1" thickBot="1">
      <c r="C24" s="11"/>
      <c r="D24" s="11"/>
      <c r="E24" s="11"/>
      <c r="F24" s="11"/>
      <c r="G24" s="11"/>
      <c r="H24" s="11"/>
      <c r="I24" s="11"/>
    </row>
    <row r="25" spans="3:9" ht="40.5" customHeight="1" thickBot="1">
      <c r="C25" s="12" t="s">
        <v>4</v>
      </c>
      <c r="D25" s="13" t="s">
        <v>5</v>
      </c>
      <c r="E25" s="14" t="s">
        <v>6</v>
      </c>
      <c r="F25" s="14" t="s">
        <v>7</v>
      </c>
      <c r="G25" s="14" t="s">
        <v>8</v>
      </c>
      <c r="H25" s="14" t="s">
        <v>9</v>
      </c>
      <c r="I25" s="13" t="s">
        <v>10</v>
      </c>
    </row>
    <row r="26" spans="3:9" ht="13.5" customHeight="1" thickBot="1">
      <c r="C26" s="15" t="s">
        <v>11</v>
      </c>
      <c r="D26" s="16"/>
      <c r="E26" s="16"/>
      <c r="F26" s="16"/>
      <c r="G26" s="16"/>
      <c r="H26" s="16"/>
      <c r="I26" s="17"/>
    </row>
    <row r="27" spans="3:9" ht="13.5" customHeight="1" thickBot="1">
      <c r="C27" s="18" t="s">
        <v>12</v>
      </c>
      <c r="D27" s="19">
        <v>41006.09</v>
      </c>
      <c r="E27" s="20">
        <v>404973.45</v>
      </c>
      <c r="F27" s="20">
        <v>417199.59</v>
      </c>
      <c r="G27" s="20">
        <v>445979.62</v>
      </c>
      <c r="H27" s="20">
        <f>+D27+E27-F27</f>
        <v>28779.95000000001</v>
      </c>
      <c r="I27" s="21" t="s">
        <v>13</v>
      </c>
    </row>
    <row r="28" spans="3:9" ht="13.5" customHeight="1" thickBot="1">
      <c r="C28" s="18" t="s">
        <v>14</v>
      </c>
      <c r="D28" s="19">
        <v>5814.380000000034</v>
      </c>
      <c r="E28" s="22">
        <v>125477.4</v>
      </c>
      <c r="F28" s="22">
        <v>127954.08</v>
      </c>
      <c r="G28" s="20">
        <v>175065.96</v>
      </c>
      <c r="H28" s="20">
        <f>+D28+E28-F28</f>
        <v>3337.700000000026</v>
      </c>
      <c r="I28" s="23"/>
    </row>
    <row r="29" spans="3:9" ht="13.5" customHeight="1" thickBot="1">
      <c r="C29" s="18" t="s">
        <v>15</v>
      </c>
      <c r="D29" s="19">
        <v>3613.7599999999948</v>
      </c>
      <c r="E29" s="22">
        <v>78851.4</v>
      </c>
      <c r="F29" s="22">
        <v>80134.05</v>
      </c>
      <c r="G29" s="20">
        <v>87090.04</v>
      </c>
      <c r="H29" s="20">
        <f>+D29+E29-F29</f>
        <v>2331.109999999986</v>
      </c>
      <c r="I29" s="23"/>
    </row>
    <row r="30" spans="3:9" ht="13.5" customHeight="1" thickBot="1">
      <c r="C30" s="18" t="s">
        <v>16</v>
      </c>
      <c r="D30" s="19">
        <v>1919.15</v>
      </c>
      <c r="E30" s="22">
        <v>47334.84</v>
      </c>
      <c r="F30" s="22">
        <v>47815.77</v>
      </c>
      <c r="G30" s="20">
        <v>37477.78</v>
      </c>
      <c r="H30" s="20">
        <f>+D30+E30-F30</f>
        <v>1438.2200000000012</v>
      </c>
      <c r="I30" s="23"/>
    </row>
    <row r="31" spans="3:9" ht="13.5" customHeight="1" thickBot="1">
      <c r="C31" s="18" t="s">
        <v>17</v>
      </c>
      <c r="D31" s="19">
        <v>-2.550000000000182</v>
      </c>
      <c r="E31" s="22">
        <v>5543.81</v>
      </c>
      <c r="F31" s="22">
        <v>5340.93</v>
      </c>
      <c r="G31" s="20">
        <f>E31</f>
        <v>5543.81</v>
      </c>
      <c r="H31" s="20">
        <f>+D31+E31-F31</f>
        <v>200.32999999999993</v>
      </c>
      <c r="I31" s="24"/>
    </row>
    <row r="32" spans="3:9" ht="13.5" customHeight="1" thickBot="1">
      <c r="C32" s="18" t="s">
        <v>18</v>
      </c>
      <c r="D32" s="25">
        <f>SUM(D27:D31)</f>
        <v>52350.83000000002</v>
      </c>
      <c r="E32" s="25">
        <f>SUM(E27:E31)</f>
        <v>662180.9</v>
      </c>
      <c r="F32" s="25">
        <f>SUM(F27:F31)</f>
        <v>678444.4200000002</v>
      </c>
      <c r="G32" s="25">
        <f>SUM(G27:G31)</f>
        <v>751157.2100000001</v>
      </c>
      <c r="H32" s="25">
        <f>SUM(H27:H31)</f>
        <v>36087.31000000003</v>
      </c>
      <c r="I32" s="18"/>
    </row>
    <row r="33" spans="3:9" ht="13.5" customHeight="1" thickBot="1">
      <c r="C33" s="16" t="s">
        <v>19</v>
      </c>
      <c r="D33" s="16"/>
      <c r="E33" s="16"/>
      <c r="F33" s="16"/>
      <c r="G33" s="16"/>
      <c r="H33" s="16"/>
      <c r="I33" s="16"/>
    </row>
    <row r="34" spans="3:9" ht="38.25" customHeight="1" thickBot="1">
      <c r="C34" s="26" t="s">
        <v>4</v>
      </c>
      <c r="D34" s="13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27" t="s">
        <v>20</v>
      </c>
    </row>
    <row r="35" spans="3:9" ht="13.5" customHeight="1" thickBot="1">
      <c r="C35" s="12" t="s">
        <v>21</v>
      </c>
      <c r="D35" s="28">
        <v>19416.77</v>
      </c>
      <c r="E35" s="29">
        <v>333893.76</v>
      </c>
      <c r="F35" s="29">
        <v>339825.76</v>
      </c>
      <c r="G35" s="29">
        <f>E35</f>
        <v>333893.76</v>
      </c>
      <c r="H35" s="29">
        <f>+D35+E35-F35</f>
        <v>13484.770000000019</v>
      </c>
      <c r="I35" s="30" t="s">
        <v>22</v>
      </c>
    </row>
    <row r="36" spans="3:10" ht="14.25" customHeight="1" thickBot="1">
      <c r="C36" s="18" t="s">
        <v>23</v>
      </c>
      <c r="D36" s="19">
        <v>2776.87999999999</v>
      </c>
      <c r="E36" s="20">
        <v>47751.6</v>
      </c>
      <c r="F36" s="20">
        <v>48599.96</v>
      </c>
      <c r="G36" s="29">
        <v>32299.03</v>
      </c>
      <c r="H36" s="29">
        <f aca="true" t="shared" si="0" ref="H36:H41">+D36+E36-F36</f>
        <v>1928.5199999999895</v>
      </c>
      <c r="I36" s="31"/>
      <c r="J36" s="32"/>
    </row>
    <row r="37" spans="3:9" ht="13.5" customHeight="1" hidden="1" thickBot="1">
      <c r="C37" s="26" t="s">
        <v>24</v>
      </c>
      <c r="D37" s="19">
        <v>0</v>
      </c>
      <c r="E37" s="20"/>
      <c r="F37" s="20"/>
      <c r="G37" s="29">
        <f aca="true" t="shared" si="1" ref="G37:G42">E37</f>
        <v>0</v>
      </c>
      <c r="H37" s="29">
        <f t="shared" si="0"/>
        <v>0</v>
      </c>
      <c r="I37" s="33"/>
    </row>
    <row r="38" spans="3:9" ht="12.75" customHeight="1" thickBot="1">
      <c r="C38" s="18" t="s">
        <v>25</v>
      </c>
      <c r="D38" s="19">
        <v>11975.22</v>
      </c>
      <c r="E38" s="20">
        <v>176322.77</v>
      </c>
      <c r="F38" s="20">
        <v>182704.2</v>
      </c>
      <c r="G38" s="29">
        <f t="shared" si="1"/>
        <v>176322.77</v>
      </c>
      <c r="H38" s="29">
        <f t="shared" si="0"/>
        <v>5593.789999999979</v>
      </c>
      <c r="I38" s="33"/>
    </row>
    <row r="39" spans="3:9" ht="13.5" customHeight="1" thickBot="1">
      <c r="C39" s="18" t="s">
        <v>26</v>
      </c>
      <c r="D39" s="19">
        <v>3609.929999999993</v>
      </c>
      <c r="E39" s="20">
        <v>62076.96</v>
      </c>
      <c r="F39" s="20">
        <v>63179.84</v>
      </c>
      <c r="G39" s="29"/>
      <c r="H39" s="29">
        <f t="shared" si="0"/>
        <v>2507.0499999999884</v>
      </c>
      <c r="I39" s="33" t="s">
        <v>27</v>
      </c>
    </row>
    <row r="40" spans="3:9" ht="13.5" customHeight="1" thickBot="1">
      <c r="C40" s="18" t="s">
        <v>28</v>
      </c>
      <c r="D40" s="19">
        <v>181.58</v>
      </c>
      <c r="E40" s="22">
        <v>3122.52</v>
      </c>
      <c r="F40" s="22">
        <v>3177.99</v>
      </c>
      <c r="G40" s="29">
        <f t="shared" si="1"/>
        <v>3122.52</v>
      </c>
      <c r="H40" s="29">
        <f t="shared" si="0"/>
        <v>126.11000000000013</v>
      </c>
      <c r="I40" s="34" t="s">
        <v>29</v>
      </c>
    </row>
    <row r="41" spans="3:9" ht="13.5" customHeight="1" thickBot="1">
      <c r="C41" s="26" t="s">
        <v>30</v>
      </c>
      <c r="D41" s="19">
        <v>2814.9900000000052</v>
      </c>
      <c r="E41" s="22">
        <v>40017.87</v>
      </c>
      <c r="F41" s="22">
        <v>40852.84</v>
      </c>
      <c r="G41" s="29">
        <f t="shared" si="1"/>
        <v>40017.87</v>
      </c>
      <c r="H41" s="29">
        <f t="shared" si="0"/>
        <v>1980.0200000000114</v>
      </c>
      <c r="I41" s="33"/>
    </row>
    <row r="42" spans="3:9" ht="13.5" customHeight="1" thickBot="1">
      <c r="C42" s="18" t="s">
        <v>31</v>
      </c>
      <c r="D42" s="35">
        <v>1911.77</v>
      </c>
      <c r="E42" s="22">
        <v>32875.32</v>
      </c>
      <c r="F42" s="22">
        <v>33459.37</v>
      </c>
      <c r="G42" s="29">
        <f t="shared" si="1"/>
        <v>32875.32</v>
      </c>
      <c r="H42" s="29">
        <f>+D42+E42-F42</f>
        <v>1327.719999999994</v>
      </c>
      <c r="I42" s="34" t="s">
        <v>32</v>
      </c>
    </row>
    <row r="43" spans="3:9" s="37" customFormat="1" ht="13.5" customHeight="1" thickBot="1">
      <c r="C43" s="18" t="s">
        <v>18</v>
      </c>
      <c r="D43" s="25">
        <f>SUM(D35:D42)</f>
        <v>42687.139999999985</v>
      </c>
      <c r="E43" s="25">
        <f>SUM(E35:E42)</f>
        <v>696060.7999999999</v>
      </c>
      <c r="F43" s="25">
        <f>SUM(F35:F42)</f>
        <v>711799.96</v>
      </c>
      <c r="G43" s="25">
        <f>SUM(G35:G42)</f>
        <v>618531.27</v>
      </c>
      <c r="H43" s="25">
        <f>SUM(H35:H42)</f>
        <v>26947.97999999998</v>
      </c>
      <c r="I43" s="36"/>
    </row>
    <row r="44" spans="3:9" ht="13.5" customHeight="1" thickBot="1">
      <c r="C44" s="38" t="s">
        <v>33</v>
      </c>
      <c r="D44" s="38"/>
      <c r="E44" s="38"/>
      <c r="F44" s="38"/>
      <c r="G44" s="38"/>
      <c r="H44" s="38"/>
      <c r="I44" s="38"/>
    </row>
    <row r="45" spans="3:9" ht="30" customHeight="1" thickBot="1">
      <c r="C45" s="39" t="s">
        <v>34</v>
      </c>
      <c r="D45" s="40" t="s">
        <v>35</v>
      </c>
      <c r="E45" s="41"/>
      <c r="F45" s="41"/>
      <c r="G45" s="41"/>
      <c r="H45" s="42"/>
      <c r="I45" s="43" t="s">
        <v>36</v>
      </c>
    </row>
    <row r="46" spans="3:8" ht="23.25" customHeight="1">
      <c r="C46" s="44" t="s">
        <v>37</v>
      </c>
      <c r="D46" s="44"/>
      <c r="E46" s="44"/>
      <c r="F46" s="44"/>
      <c r="G46" s="44"/>
      <c r="H46" s="45">
        <f>+H32+H43</f>
        <v>63035.29000000001</v>
      </c>
    </row>
    <row r="47" spans="3:8" ht="12" customHeight="1" hidden="1">
      <c r="C47" s="47" t="s">
        <v>38</v>
      </c>
      <c r="D47" s="47"/>
      <c r="F47" s="48"/>
      <c r="G47" s="48"/>
      <c r="H47" s="48"/>
    </row>
    <row r="48" ht="12.75" customHeight="1">
      <c r="C48" s="49" t="s">
        <v>39</v>
      </c>
    </row>
    <row r="49" ht="12.75" customHeight="1"/>
    <row r="50" spans="4:8" ht="12.75" customHeight="1">
      <c r="D50" s="50"/>
      <c r="E50" s="50"/>
      <c r="F50" s="50"/>
      <c r="G50" s="50"/>
      <c r="H50" s="50"/>
    </row>
    <row r="52" spans="4:8" ht="12.75">
      <c r="D52" s="50"/>
      <c r="E52" s="50"/>
      <c r="F52" s="50"/>
      <c r="G52" s="50"/>
      <c r="H52" s="50"/>
    </row>
  </sheetData>
  <sheetProtection/>
  <mergeCells count="10">
    <mergeCell ref="C33:I33"/>
    <mergeCell ref="I35:I36"/>
    <mergeCell ref="C44:I44"/>
    <mergeCell ref="D45:H45"/>
    <mergeCell ref="C21:I21"/>
    <mergeCell ref="C22:I22"/>
    <mergeCell ref="C23:I23"/>
    <mergeCell ref="C24:I24"/>
    <mergeCell ref="C26:I26"/>
    <mergeCell ref="I27:I31"/>
  </mergeCells>
  <printOptions/>
  <pageMargins left="0.7874015748031497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3"/>
  <sheetViews>
    <sheetView zoomScaleSheetLayoutView="120" zoomScalePageLayoutView="0" workbookViewId="0" topLeftCell="A11">
      <selection activeCell="D32" sqref="D32"/>
    </sheetView>
  </sheetViews>
  <sheetFormatPr defaultColWidth="9.00390625" defaultRowHeight="12.75"/>
  <cols>
    <col min="1" max="1" width="4.625" style="52" customWidth="1"/>
    <col min="2" max="2" width="12.375" style="52" customWidth="1"/>
    <col min="3" max="3" width="13.25390625" style="52" hidden="1" customWidth="1"/>
    <col min="4" max="4" width="12.125" style="52" customWidth="1"/>
    <col min="5" max="5" width="13.625" style="52" customWidth="1"/>
    <col min="6" max="6" width="13.25390625" style="52" customWidth="1"/>
    <col min="7" max="7" width="14.25390625" style="52" customWidth="1"/>
    <col min="8" max="9" width="15.125" style="52" customWidth="1"/>
    <col min="10" max="16384" width="9.125" style="52" customWidth="1"/>
  </cols>
  <sheetData>
    <row r="13" spans="1:9" ht="15">
      <c r="A13" s="51" t="s">
        <v>40</v>
      </c>
      <c r="B13" s="51"/>
      <c r="C13" s="51"/>
      <c r="D13" s="51"/>
      <c r="E13" s="51"/>
      <c r="F13" s="51"/>
      <c r="G13" s="51"/>
      <c r="H13" s="51"/>
      <c r="I13" s="51"/>
    </row>
    <row r="14" spans="1:9" ht="15">
      <c r="A14" s="51" t="s">
        <v>41</v>
      </c>
      <c r="B14" s="51"/>
      <c r="C14" s="51"/>
      <c r="D14" s="51"/>
      <c r="E14" s="51"/>
      <c r="F14" s="51"/>
      <c r="G14" s="51"/>
      <c r="H14" s="51"/>
      <c r="I14" s="51"/>
    </row>
    <row r="15" spans="1:9" ht="15">
      <c r="A15" s="51" t="s">
        <v>42</v>
      </c>
      <c r="B15" s="51"/>
      <c r="C15" s="51"/>
      <c r="D15" s="51"/>
      <c r="E15" s="51"/>
      <c r="F15" s="51"/>
      <c r="G15" s="51"/>
      <c r="H15" s="51"/>
      <c r="I15" s="51"/>
    </row>
    <row r="16" spans="1:9" ht="60">
      <c r="A16" s="53" t="s">
        <v>43</v>
      </c>
      <c r="B16" s="53" t="s">
        <v>44</v>
      </c>
      <c r="C16" s="53" t="s">
        <v>45</v>
      </c>
      <c r="D16" s="53" t="s">
        <v>46</v>
      </c>
      <c r="E16" s="53" t="s">
        <v>47</v>
      </c>
      <c r="F16" s="54" t="s">
        <v>48</v>
      </c>
      <c r="G16" s="54" t="s">
        <v>49</v>
      </c>
      <c r="H16" s="53" t="s">
        <v>50</v>
      </c>
      <c r="I16" s="53" t="s">
        <v>51</v>
      </c>
    </row>
    <row r="17" spans="1:9" ht="15">
      <c r="A17" s="55" t="s">
        <v>52</v>
      </c>
      <c r="B17" s="56">
        <v>30.16058999999999</v>
      </c>
      <c r="C17" s="56"/>
      <c r="D17" s="56">
        <v>47.7516</v>
      </c>
      <c r="E17" s="56">
        <v>48.59996</v>
      </c>
      <c r="F17" s="56">
        <v>4.96</v>
      </c>
      <c r="G17" s="56">
        <v>32.29903</v>
      </c>
      <c r="H17" s="56">
        <v>1.92852</v>
      </c>
      <c r="I17" s="56">
        <f>B17+D17+F17-G17</f>
        <v>50.57315999999999</v>
      </c>
    </row>
    <row r="19" ht="15">
      <c r="A19" s="52" t="s">
        <v>53</v>
      </c>
    </row>
    <row r="20" ht="15">
      <c r="A20" s="52" t="s">
        <v>54</v>
      </c>
    </row>
    <row r="21" ht="15">
      <c r="A21" s="52" t="s">
        <v>55</v>
      </c>
    </row>
    <row r="22" ht="15">
      <c r="A22" s="52" t="s">
        <v>56</v>
      </c>
    </row>
    <row r="23" ht="15">
      <c r="A23" s="52" t="s">
        <v>57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2016-03-31T17:55:02Z</dcterms:created>
  <dcterms:modified xsi:type="dcterms:W3CDTF">2016-03-31T17:56:13Z</dcterms:modified>
  <cp:category/>
  <cp:version/>
  <cp:contentType/>
  <cp:contentStatus/>
</cp:coreProperties>
</file>