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<sst xmlns="http://schemas.openxmlformats.org/spreadsheetml/2006/main" count="44" uniqueCount="37">
  <si>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</si>
  <si>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</si>
  <si>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</si>
  <si>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</si>
  <si>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</si>
  <si>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</si>
  <si>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</si>
  <si>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</si>
  <si>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</si>
  <si>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</si>
  <si>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</si>
  <si>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</si>
  <si>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</si>
  <si>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</si>
  <si>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</si>
  <si>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</si>
  <si>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</si>
  <si>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</si>
  <si>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</si>
  <si>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</si>
  <si>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</si>
  <si>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</si>
  <si>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</si>
  <si>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</si>
  <si>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</si>
  <si>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</si>
  <si>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</si>
  <si>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</si>
  <si>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</si>
  <si>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</si>
  <si>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</si>
  <si>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</si>
  <si>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</si>
  <si>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</si>
  <si>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</si>
  <si>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</si>
  <si>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дополнительных работах по текущему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</si>
</sst>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7" xfId="0" applyNumberFormat="1" applyFont="1" applyFill="1" applyBorder="1" applyAlignment="1">
      <alignment vertical="top" wrapText="1"/>
    </xf>
    <xf numFmtId="4" fontId="9" fillId="0" borderId="18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zoomScalePageLayoutView="0" workbookViewId="0" topLeftCell="C34">
      <selection activeCell="C50" sqref="C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3" customWidth="1"/>
    <col min="4" max="4" width="13.2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25390625" style="33" customWidth="1"/>
    <col min="9" max="9" width="24.25390625" style="33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39" t="s">
        <v>1</v>
      </c>
      <c r="D23" s="39"/>
      <c r="E23" s="39"/>
      <c r="F23" s="39"/>
      <c r="G23" s="39"/>
      <c r="H23" s="39"/>
      <c r="I23" s="39"/>
    </row>
    <row r="24" spans="3:9" ht="12.75">
      <c r="C24" s="40" t="s">
        <v>2</v>
      </c>
      <c r="D24" s="40"/>
      <c r="E24" s="40"/>
      <c r="F24" s="40"/>
      <c r="G24" s="40"/>
      <c r="H24" s="40"/>
      <c r="I24" s="40"/>
    </row>
    <row r="25" spans="3:9" ht="12.75">
      <c r="C25" s="40" t="s">
        <v>3</v>
      </c>
      <c r="D25" s="40"/>
      <c r="E25" s="40"/>
      <c r="F25" s="40"/>
      <c r="G25" s="40"/>
      <c r="H25" s="40"/>
      <c r="I25" s="40"/>
    </row>
    <row r="26" spans="3:9" ht="6" customHeight="1" thickBot="1">
      <c r="C26" s="41"/>
      <c r="D26" s="41"/>
      <c r="E26" s="41"/>
      <c r="F26" s="41"/>
      <c r="G26" s="41"/>
      <c r="H26" s="41"/>
      <c r="I26" s="41"/>
    </row>
    <row r="27" spans="3:9" ht="68.2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10" ht="13.5" customHeight="1" thickBot="1">
      <c r="C28" s="42" t="s">
        <v>11</v>
      </c>
      <c r="D28" s="38"/>
      <c r="E28" s="38"/>
      <c r="F28" s="38"/>
      <c r="G28" s="38"/>
      <c r="H28" s="38"/>
      <c r="I28" s="38"/>
      <c r="J28" s="12"/>
    </row>
    <row r="29" spans="3:9" ht="13.5" customHeight="1" hidden="1" thickBot="1">
      <c r="C29" s="13" t="s">
        <v>12</v>
      </c>
      <c r="D29" s="14"/>
      <c r="E29" s="15"/>
      <c r="F29" s="15"/>
      <c r="G29" s="15">
        <f>E29</f>
        <v>0</v>
      </c>
      <c r="H29" s="15"/>
      <c r="I29" s="43" t="s">
        <v>13</v>
      </c>
    </row>
    <row r="30" spans="3:9" ht="13.5" customHeight="1" hidden="1" thickBot="1">
      <c r="C30" s="13" t="s">
        <v>14</v>
      </c>
      <c r="D30" s="14"/>
      <c r="E30" s="16"/>
      <c r="F30" s="16"/>
      <c r="G30" s="15">
        <f>E30</f>
        <v>0</v>
      </c>
      <c r="H30" s="17"/>
      <c r="I30" s="44"/>
    </row>
    <row r="31" spans="3:9" ht="13.5" customHeight="1" thickBot="1">
      <c r="C31" s="13" t="s">
        <v>15</v>
      </c>
      <c r="D31" s="18">
        <v>4065.6499999999996</v>
      </c>
      <c r="E31" s="16">
        <v>24724.97</v>
      </c>
      <c r="F31" s="16">
        <v>12488.7</v>
      </c>
      <c r="G31" s="15">
        <v>21817.51</v>
      </c>
      <c r="H31" s="19">
        <f>+D31+E31-F31</f>
        <v>16301.920000000002</v>
      </c>
      <c r="I31" s="44"/>
    </row>
    <row r="32" spans="3:9" ht="13.5" customHeight="1" thickBot="1">
      <c r="C32" s="13" t="s">
        <v>16</v>
      </c>
      <c r="D32" s="18">
        <v>1425.919999999997</v>
      </c>
      <c r="E32" s="16">
        <v>8672.55</v>
      </c>
      <c r="F32" s="16">
        <v>4380.91</v>
      </c>
      <c r="G32" s="15">
        <v>1277.07</v>
      </c>
      <c r="H32" s="20">
        <f>+D32+E32-F32</f>
        <v>5717.559999999996</v>
      </c>
      <c r="I32" s="44"/>
    </row>
    <row r="33" spans="3:9" ht="13.5" customHeight="1" thickBot="1">
      <c r="C33" s="13" t="s">
        <v>17</v>
      </c>
      <c r="D33" s="18">
        <v>0</v>
      </c>
      <c r="E33" s="16"/>
      <c r="F33" s="16"/>
      <c r="G33" s="15"/>
      <c r="H33" s="20">
        <f>+D33+E33-F33</f>
        <v>0</v>
      </c>
      <c r="I33" s="45"/>
    </row>
    <row r="34" spans="3:9" ht="13.5" customHeight="1" thickBot="1">
      <c r="C34" s="13" t="s">
        <v>18</v>
      </c>
      <c r="D34" s="21">
        <f>SUM(D29:D33)</f>
        <v>5491.569999999996</v>
      </c>
      <c r="E34" s="21">
        <f>SUM(E29:E33)</f>
        <v>33397.520000000004</v>
      </c>
      <c r="F34" s="21">
        <f>SUM(F29:F33)</f>
        <v>16869.61</v>
      </c>
      <c r="G34" s="21">
        <f>SUM(G29:G33)</f>
        <v>23094.579999999998</v>
      </c>
      <c r="H34" s="21">
        <f>SUM(H29:H33)</f>
        <v>22019.479999999996</v>
      </c>
      <c r="I34" s="13"/>
    </row>
    <row r="35" spans="3:9" ht="13.5" customHeight="1" thickBot="1">
      <c r="C35" s="38" t="s">
        <v>19</v>
      </c>
      <c r="D35" s="38"/>
      <c r="E35" s="38"/>
      <c r="F35" s="38"/>
      <c r="G35" s="38"/>
      <c r="H35" s="38"/>
      <c r="I35" s="38"/>
    </row>
    <row r="36" spans="3:9" ht="57" customHeight="1" thickBot="1">
      <c r="C36" s="22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3" t="s">
        <v>20</v>
      </c>
    </row>
    <row r="37" spans="3:9" ht="39.75" customHeight="1" thickBot="1">
      <c r="C37" s="9" t="s">
        <v>21</v>
      </c>
      <c r="D37" s="24">
        <v>3992.8499999999985</v>
      </c>
      <c r="E37" s="25">
        <v>12193.68</v>
      </c>
      <c r="F37" s="25">
        <v>8857.05</v>
      </c>
      <c r="G37" s="25">
        <f>+E37</f>
        <v>12193.68</v>
      </c>
      <c r="H37" s="25">
        <f>+D37+E37-F37</f>
        <v>7329.48</v>
      </c>
      <c r="I37" s="26" t="s">
        <v>22</v>
      </c>
    </row>
    <row r="38" spans="3:9" ht="14.25" customHeight="1" thickBot="1">
      <c r="C38" s="13" t="s">
        <v>23</v>
      </c>
      <c r="D38" s="18">
        <v>0</v>
      </c>
      <c r="E38" s="15"/>
      <c r="F38" s="15"/>
      <c r="G38" s="25"/>
      <c r="H38" s="25">
        <f>+D38+E38-F38</f>
        <v>0</v>
      </c>
      <c r="I38" s="14"/>
    </row>
    <row r="39" spans="3:9" ht="13.5" customHeight="1" hidden="1" thickBot="1">
      <c r="C39" s="22" t="s">
        <v>24</v>
      </c>
      <c r="D39" s="27">
        <v>0</v>
      </c>
      <c r="E39" s="15"/>
      <c r="F39" s="15"/>
      <c r="G39" s="25"/>
      <c r="H39" s="25">
        <f>+D39+E39-F39</f>
        <v>0</v>
      </c>
      <c r="I39" s="14"/>
    </row>
    <row r="40" spans="3:9" ht="12.75" customHeight="1" hidden="1" thickBot="1">
      <c r="C40" s="13" t="s">
        <v>25</v>
      </c>
      <c r="D40" s="18">
        <v>0</v>
      </c>
      <c r="E40" s="15"/>
      <c r="F40" s="15"/>
      <c r="G40" s="25"/>
      <c r="H40" s="25">
        <f>+D40+E40-F40</f>
        <v>0</v>
      </c>
      <c r="I40" s="28" t="s">
        <v>26</v>
      </c>
    </row>
    <row r="41" spans="3:11" ht="30.75" customHeight="1" thickBot="1">
      <c r="C41" s="13" t="s">
        <v>27</v>
      </c>
      <c r="D41" s="18">
        <v>2941</v>
      </c>
      <c r="E41" s="15">
        <f>2239.92+6719.76</f>
        <v>8959.68</v>
      </c>
      <c r="F41" s="15">
        <f>3317.45+3196.48</f>
        <v>6513.93</v>
      </c>
      <c r="G41" s="25">
        <v>22504.66</v>
      </c>
      <c r="H41" s="25">
        <f>+D41+E41-F41</f>
        <v>5386.75</v>
      </c>
      <c r="I41" s="29" t="s">
        <v>28</v>
      </c>
      <c r="J41" s="2">
        <v>2941</v>
      </c>
      <c r="K41" s="2">
        <f>1863.47+3523.28</f>
        <v>5386.75</v>
      </c>
    </row>
    <row r="42" spans="3:9" ht="13.5" customHeight="1" hidden="1" thickBot="1">
      <c r="C42" s="13" t="s">
        <v>29</v>
      </c>
      <c r="D42" s="14"/>
      <c r="E42" s="16"/>
      <c r="F42" s="16"/>
      <c r="G42" s="25"/>
      <c r="H42" s="16"/>
      <c r="I42" s="29" t="s">
        <v>30</v>
      </c>
    </row>
    <row r="43" spans="3:9" ht="13.5" customHeight="1" thickBot="1">
      <c r="C43" s="22" t="s">
        <v>31</v>
      </c>
      <c r="D43" s="18">
        <v>372.78</v>
      </c>
      <c r="E43" s="16">
        <v>1636.54</v>
      </c>
      <c r="F43" s="16">
        <v>967.24</v>
      </c>
      <c r="G43" s="25">
        <f>+E43</f>
        <v>1636.54</v>
      </c>
      <c r="H43" s="25">
        <f>+D43+E43-F43</f>
        <v>1042.08</v>
      </c>
      <c r="I43" s="28"/>
    </row>
    <row r="44" spans="3:9" ht="13.5" customHeight="1" hidden="1" thickBot="1">
      <c r="C44" s="13" t="s">
        <v>32</v>
      </c>
      <c r="D44" s="14"/>
      <c r="E44" s="16"/>
      <c r="F44" s="16"/>
      <c r="G44" s="25">
        <f>+E44</f>
        <v>0</v>
      </c>
      <c r="H44" s="16"/>
      <c r="I44" s="29" t="s">
        <v>33</v>
      </c>
    </row>
    <row r="45" spans="3:9" s="30" customFormat="1" ht="13.5" customHeight="1" thickBot="1">
      <c r="C45" s="13" t="s">
        <v>18</v>
      </c>
      <c r="D45" s="21">
        <f>SUM(D37:D44)</f>
        <v>7306.629999999998</v>
      </c>
      <c r="E45" s="21">
        <f>SUM(E37:E44)</f>
        <v>22789.9</v>
      </c>
      <c r="F45" s="21">
        <f>SUM(F37:F44)</f>
        <v>16338.22</v>
      </c>
      <c r="G45" s="21">
        <f>SUM(G37:G44)</f>
        <v>36334.88</v>
      </c>
      <c r="H45" s="21">
        <f>SUM(H37:H44)</f>
        <v>13758.31</v>
      </c>
      <c r="I45" s="14"/>
    </row>
    <row r="46" spans="3:8" ht="21" customHeight="1">
      <c r="C46" s="31" t="s">
        <v>34</v>
      </c>
      <c r="D46" s="31"/>
      <c r="E46" s="31"/>
      <c r="F46" s="31"/>
      <c r="G46" s="31"/>
      <c r="H46" s="32">
        <f>+H34+H45</f>
        <v>35777.78999999999</v>
      </c>
    </row>
    <row r="47" spans="3:4" ht="15">
      <c r="C47" s="34" t="s">
        <v>35</v>
      </c>
      <c r="D47" s="34"/>
    </row>
    <row r="48" ht="26.25" customHeight="1">
      <c r="C48" s="35" t="s">
        <v>36</v>
      </c>
    </row>
    <row r="49" spans="3:8" ht="12.75" hidden="1">
      <c r="C49" s="2"/>
      <c r="D49" s="2"/>
      <c r="E49" s="2"/>
      <c r="F49" s="2"/>
      <c r="G49" s="2"/>
      <c r="H49" s="2"/>
    </row>
    <row r="50" spans="3:6" ht="15" customHeight="1">
      <c r="C50" s="34"/>
      <c r="D50" s="36"/>
      <c r="E50" s="36"/>
      <c r="F50" s="36"/>
    </row>
    <row r="51" spans="4:8" ht="12.75" customHeight="1">
      <c r="D51" s="37"/>
      <c r="E51" s="37"/>
      <c r="F51" s="37"/>
      <c r="G51" s="37"/>
      <c r="H51" s="37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2017-04-24T18:33:08Z</dcterms:created>
  <dcterms:modified xsi:type="dcterms:W3CDTF">2017-04-24T19:04:21Z</dcterms:modified>
  <cp:category/>
  <cp:version/>
  <cp:contentType/>
  <cp:contentStatus/>
</cp:coreProperties>
</file>