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<sst xmlns="http://schemas.openxmlformats.org/spreadsheetml/2006/main" count="62" uniqueCount="55">
  <si>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</si>
  <si>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</si>
  <si>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</si>
  <si>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</si>
  <si>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</si>
  <si>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</si>
  <si>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</si>
  <si>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</si>
  <si>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</si>
  <si>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</si>
  <si>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</si>
  <si>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</si>
  <si>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</si>
  <si>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</si>
  <si>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</si>
  <si>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</si>
  <si>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</si>
  <si>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</si>
  <si>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</si>
  <si>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</si>
  <si>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</si>
  <si>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</si>
  <si>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</si>
  <si>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</si>
  <si>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</si>
  <si>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</si>
  <si>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</si>
  <si>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</si>
  <si>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</si>
  <si>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</si>
  <si>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</si>
  <si>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</si>
  <si>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</si>
  <si>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</si>
  <si>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</si>
  <si>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</si>
  <si>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</si>
  <si>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</si>
  <si>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</si>
  <si>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</si>
  <si>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</si>
  <si>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</si>
  <si>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</si>
  <si>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</si>
  <si>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</si>
  <si>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</si>
  <si>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</si>
  <si>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2  по ул. Молодежная с 01.07.2011г. по 31.12.2011г.</t>
  </si>
  <si>
    <t>ООО "Уют-Сервис", договор управления № Н/2011-101 от 01.07.2011г.</t>
  </si>
  <si>
    <t xml:space="preserve">Поступило от ООО "Домашние сети" за размещение интернет оборудования 1080,00 руб. </t>
  </si>
  <si>
    <t>№2  по ул. Молодежная с 01.07.2011г.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</si>
  <si>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6.92 </t>
    </r>
    <r>
      <rPr>
        <sz val="10"/>
        <rFont val="Arial Cyr"/>
        <family val="0"/>
      </rPr>
      <t>тыс.рублей, в том числе:</t>
    </r>
  </si>
  <si>
    <t>окраска ограждений - 1.43 т.р.</t>
  </si>
  <si>
    <t>смена предохранителей - 0.32 т.р.</t>
  </si>
  <si>
    <t>установка информационного стенда - 5.17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</si>
</sst>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47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36</v>
      </c>
      <c r="E9" s="11" t="s">
        <v>37</v>
      </c>
      <c r="F9" s="11" t="s">
        <v>38</v>
      </c>
      <c r="G9" s="11" t="s">
        <v>4</v>
      </c>
      <c r="H9" s="11" t="s">
        <v>39</v>
      </c>
      <c r="I9" s="10" t="s">
        <v>5</v>
      </c>
    </row>
    <row r="10" spans="3:9" ht="13.5" customHeight="1" thickBot="1">
      <c r="C10" s="34" t="s">
        <v>6</v>
      </c>
      <c r="D10" s="35"/>
      <c r="E10" s="35"/>
      <c r="F10" s="35"/>
      <c r="G10" s="35"/>
      <c r="H10" s="35"/>
      <c r="I10" s="36"/>
    </row>
    <row r="11" spans="3:9" ht="13.5" customHeight="1" thickBot="1">
      <c r="C11" s="12" t="s">
        <v>7</v>
      </c>
      <c r="D11" s="13">
        <v>0</v>
      </c>
      <c r="E11" s="14">
        <f>333276.47-21494.65</f>
        <v>311781.81999999995</v>
      </c>
      <c r="F11" s="14">
        <v>266407.59</v>
      </c>
      <c r="G11" s="14">
        <f>+E11</f>
        <v>311781.81999999995</v>
      </c>
      <c r="H11" s="14">
        <f>+D11+E11-F11</f>
        <v>45374.22999999992</v>
      </c>
      <c r="I11" s="37" t="s">
        <v>40</v>
      </c>
    </row>
    <row r="12" spans="3:9" ht="13.5" customHeight="1" thickBot="1">
      <c r="C12" s="12" t="s">
        <v>8</v>
      </c>
      <c r="D12" s="13">
        <v>0</v>
      </c>
      <c r="E12" s="15">
        <f>94508.8-2464.11</f>
        <v>92044.69</v>
      </c>
      <c r="F12" s="15">
        <v>71481.72</v>
      </c>
      <c r="G12" s="14">
        <f>+E12</f>
        <v>92044.69</v>
      </c>
      <c r="H12" s="14">
        <f>+D12+E12-F12</f>
        <v>20562.97</v>
      </c>
      <c r="I12" s="40"/>
    </row>
    <row r="13" spans="3:9" ht="13.5" customHeight="1" thickBot="1">
      <c r="C13" s="12" t="s">
        <v>9</v>
      </c>
      <c r="D13" s="13">
        <v>0</v>
      </c>
      <c r="E13" s="15">
        <f>59461.45-2424.53</f>
        <v>57036.92</v>
      </c>
      <c r="F13" s="15">
        <v>43134.78</v>
      </c>
      <c r="G13" s="14">
        <f>+E13</f>
        <v>57036.92</v>
      </c>
      <c r="H13" s="14">
        <f>+D13+E13-F13</f>
        <v>13902.14</v>
      </c>
      <c r="I13" s="40"/>
    </row>
    <row r="14" spans="3:9" ht="13.5" customHeight="1" thickBot="1">
      <c r="C14" s="12" t="s">
        <v>10</v>
      </c>
      <c r="D14" s="13">
        <v>0</v>
      </c>
      <c r="E14" s="15">
        <f>12170.98-317.34+20029.16-815.7</f>
        <v>31067.1</v>
      </c>
      <c r="F14" s="15">
        <f>14315.92+9435.6</f>
        <v>23751.52</v>
      </c>
      <c r="G14" s="14">
        <f>+E14</f>
        <v>31067.1</v>
      </c>
      <c r="H14" s="14">
        <f>+D14+E14-F14</f>
        <v>7315.579999999998</v>
      </c>
      <c r="I14" s="41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491930.5299999999</v>
      </c>
      <c r="F15" s="16">
        <f>SUM(F11:F14)</f>
        <v>404775.6100000001</v>
      </c>
      <c r="G15" s="16">
        <f>SUM(G11:G14)</f>
        <v>491930.5299999999</v>
      </c>
      <c r="H15" s="16">
        <f>SUM(H11:H14)</f>
        <v>87154.91999999993</v>
      </c>
      <c r="I15" s="17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40.5" customHeight="1" thickBot="1">
      <c r="C17" s="18" t="s">
        <v>3</v>
      </c>
      <c r="D17" s="10" t="s">
        <v>36</v>
      </c>
      <c r="E17" s="11" t="s">
        <v>37</v>
      </c>
      <c r="F17" s="11" t="s">
        <v>38</v>
      </c>
      <c r="G17" s="11" t="s">
        <v>4</v>
      </c>
      <c r="H17" s="11" t="s">
        <v>39</v>
      </c>
      <c r="I17" s="19" t="s">
        <v>13</v>
      </c>
    </row>
    <row r="18" spans="3:9" ht="17.25" customHeight="1" thickBot="1">
      <c r="C18" s="9" t="s">
        <v>14</v>
      </c>
      <c r="D18" s="20">
        <v>0</v>
      </c>
      <c r="E18" s="21">
        <v>194702.92</v>
      </c>
      <c r="F18" s="21">
        <v>171376.93</v>
      </c>
      <c r="G18" s="21">
        <f>+E18</f>
        <v>194702.92</v>
      </c>
      <c r="H18" s="21">
        <f>+D18+E18-F18</f>
        <v>23325.99000000002</v>
      </c>
      <c r="I18" s="42" t="s">
        <v>48</v>
      </c>
    </row>
    <row r="19" spans="3:9" ht="18.75" customHeight="1" thickBot="1">
      <c r="C19" s="12" t="s">
        <v>15</v>
      </c>
      <c r="D19" s="13">
        <v>0</v>
      </c>
      <c r="E19" s="14">
        <v>32513</v>
      </c>
      <c r="F19" s="14">
        <v>29972.74</v>
      </c>
      <c r="G19" s="21">
        <v>6921.06</v>
      </c>
      <c r="H19" s="21">
        <f aca="true" t="shared" si="0" ref="H19:H25">+D19+E19-F19</f>
        <v>2540.2599999999984</v>
      </c>
      <c r="I19" s="38"/>
    </row>
    <row r="20" spans="3:9" ht="13.5" customHeight="1" hidden="1" thickBot="1">
      <c r="C20" s="18" t="s">
        <v>16</v>
      </c>
      <c r="D20" s="22"/>
      <c r="E20" s="14"/>
      <c r="F20" s="14"/>
      <c r="G20" s="21"/>
      <c r="H20" s="21">
        <f t="shared" si="0"/>
        <v>0</v>
      </c>
      <c r="I20" s="23"/>
    </row>
    <row r="21" spans="3:9" ht="22.5" customHeight="1" hidden="1" thickBot="1">
      <c r="C21" s="12" t="s">
        <v>17</v>
      </c>
      <c r="D21" s="13"/>
      <c r="E21" s="14"/>
      <c r="F21" s="14"/>
      <c r="G21" s="21">
        <f>+E21</f>
        <v>0</v>
      </c>
      <c r="H21" s="21">
        <f t="shared" si="0"/>
        <v>0</v>
      </c>
      <c r="I21" s="23" t="s">
        <v>41</v>
      </c>
    </row>
    <row r="22" spans="3:9" ht="13.5" customHeight="1" thickBot="1">
      <c r="C22" s="12" t="s">
        <v>18</v>
      </c>
      <c r="D22" s="13">
        <v>0</v>
      </c>
      <c r="E22" s="14">
        <v>42267.02</v>
      </c>
      <c r="F22" s="14">
        <v>37313.01</v>
      </c>
      <c r="G22" s="21">
        <f>+E22</f>
        <v>42267.02</v>
      </c>
      <c r="H22" s="21">
        <f t="shared" si="0"/>
        <v>4954.009999999995</v>
      </c>
      <c r="I22" s="23" t="s">
        <v>19</v>
      </c>
    </row>
    <row r="23" spans="3:9" ht="13.5" customHeight="1" thickBot="1">
      <c r="C23" s="12" t="s">
        <v>20</v>
      </c>
      <c r="D23" s="13">
        <v>0</v>
      </c>
      <c r="E23" s="15">
        <v>3251.14</v>
      </c>
      <c r="F23" s="15">
        <v>2870.1</v>
      </c>
      <c r="G23" s="21">
        <f>+E23</f>
        <v>3251.14</v>
      </c>
      <c r="H23" s="21">
        <f t="shared" si="0"/>
        <v>381.03999999999996</v>
      </c>
      <c r="I23" s="43" t="s">
        <v>21</v>
      </c>
    </row>
    <row r="24" spans="3:9" ht="13.5" customHeight="1" thickBot="1">
      <c r="C24" s="18" t="s">
        <v>22</v>
      </c>
      <c r="D24" s="13">
        <v>0</v>
      </c>
      <c r="E24" s="15">
        <f>24159.35-644.71</f>
        <v>23514.64</v>
      </c>
      <c r="F24" s="15">
        <v>19764.53</v>
      </c>
      <c r="G24" s="21">
        <f>+E24</f>
        <v>23514.64</v>
      </c>
      <c r="H24" s="21">
        <f t="shared" si="0"/>
        <v>3750.1100000000006</v>
      </c>
      <c r="I24" s="23"/>
    </row>
    <row r="25" spans="3:9" ht="13.5" customHeight="1" thickBot="1">
      <c r="C25" s="12" t="s">
        <v>23</v>
      </c>
      <c r="D25" s="53">
        <v>0</v>
      </c>
      <c r="E25" s="15">
        <v>13130.56</v>
      </c>
      <c r="F25" s="15">
        <v>11591.54</v>
      </c>
      <c r="G25" s="21">
        <f>+E25</f>
        <v>13130.56</v>
      </c>
      <c r="H25" s="21">
        <f t="shared" si="0"/>
        <v>1539.0199999999986</v>
      </c>
      <c r="I25" s="43" t="s">
        <v>42</v>
      </c>
    </row>
    <row r="26" spans="3:9" s="25" customFormat="1" ht="13.5" customHeight="1" thickBot="1">
      <c r="C26" s="12" t="s">
        <v>11</v>
      </c>
      <c r="D26" s="16">
        <f>SUM(D18:D25)</f>
        <v>0</v>
      </c>
      <c r="E26" s="16">
        <f>SUM(E18:E25)</f>
        <v>309379.28</v>
      </c>
      <c r="F26" s="16">
        <f>SUM(F18:F25)</f>
        <v>272888.85</v>
      </c>
      <c r="G26" s="16">
        <f>SUM(G18:G25)</f>
        <v>283787.34</v>
      </c>
      <c r="H26" s="16">
        <f>SUM(H18:H25)</f>
        <v>36490.430000000015</v>
      </c>
      <c r="I26" s="24"/>
    </row>
    <row r="27" spans="3:9" ht="13.5" customHeight="1" thickBot="1">
      <c r="C27" s="39" t="s">
        <v>24</v>
      </c>
      <c r="D27" s="39"/>
      <c r="E27" s="39"/>
      <c r="F27" s="39"/>
      <c r="G27" s="39"/>
      <c r="H27" s="39"/>
      <c r="I27" s="39"/>
    </row>
    <row r="28" spans="3:9" ht="28.5" customHeight="1" thickBot="1">
      <c r="C28" s="44" t="s">
        <v>25</v>
      </c>
      <c r="D28" s="45" t="s">
        <v>49</v>
      </c>
      <c r="E28" s="46"/>
      <c r="F28" s="46"/>
      <c r="G28" s="46"/>
      <c r="H28" s="47"/>
      <c r="I28" s="26" t="s">
        <v>26</v>
      </c>
    </row>
    <row r="29" spans="3:8" ht="14.25" customHeight="1">
      <c r="C29" s="27" t="s">
        <v>43</v>
      </c>
      <c r="D29" s="27"/>
      <c r="E29" s="27"/>
      <c r="F29" s="27"/>
      <c r="G29" s="27"/>
      <c r="H29" s="28">
        <f>+H15+H26</f>
        <v>123645.34999999995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8" t="s">
        <v>27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 t="s">
        <v>28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8" t="s">
        <v>50</v>
      </c>
      <c r="B3" s="48"/>
      <c r="C3" s="48"/>
      <c r="D3" s="48"/>
      <c r="E3" s="48"/>
      <c r="F3" s="48"/>
      <c r="G3" s="48"/>
      <c r="H3" s="48"/>
      <c r="I3" s="48"/>
    </row>
    <row r="4" spans="1:9" ht="51">
      <c r="A4" s="49" t="s">
        <v>29</v>
      </c>
      <c r="B4" s="50" t="s">
        <v>44</v>
      </c>
      <c r="C4" s="50" t="s">
        <v>45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46</v>
      </c>
      <c r="I4" s="49" t="s">
        <v>34</v>
      </c>
    </row>
    <row r="5" spans="1:9" ht="15">
      <c r="A5" s="51" t="s">
        <v>35</v>
      </c>
      <c r="B5" s="52">
        <v>0</v>
      </c>
      <c r="C5" s="52">
        <v>0</v>
      </c>
      <c r="D5" s="52">
        <v>32.513</v>
      </c>
      <c r="E5" s="52">
        <v>29.97274</v>
      </c>
      <c r="F5" s="52">
        <v>1.08</v>
      </c>
      <c r="G5" s="52">
        <v>6.92106</v>
      </c>
      <c r="H5" s="52">
        <v>2.54026</v>
      </c>
      <c r="I5" s="52">
        <f>B5+D5+F5-G5</f>
        <v>26.671939999999996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6" spans="4:6" ht="12.75">
      <c r="D16" s="30"/>
      <c r="E16" s="30"/>
      <c r="F16" s="3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2011-03-25T07:27:36Z</dcterms:created>
  <dcterms:modified xsi:type="dcterms:W3CDTF">2012-04-24T13:40:15Z</dcterms:modified>
  <cp:category/>
  <cp:version/>
  <cp:contentType/>
  <cp:contentStatus/>
</cp:coreProperties>
</file>