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<sst xmlns="http://schemas.openxmlformats.org/spreadsheetml/2006/main" count="56" uniqueCount="49">
  <si>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</si>
  <si>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</si>
  <si>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</si>
  <si>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</si>
  <si>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</si>
  <si>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</si>
  <si>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</si>
  <si>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</si>
  <si>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Оплата по договору  №  166 от 30.04.2008г. с ООО"ЦБИ"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</si>
  <si>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</si>
  <si>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</si>
  <si>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</si>
  <si>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</si>
  <si>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</si>
  <si>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</si>
  <si>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</si>
  <si>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</si>
  <si>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Доп.работы по текущему ремонту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</si>
  <si>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</si>
  <si>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</si>
  <si>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</si>
  <si>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</si>
  <si>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</si>
  <si>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услуги расчетно-кассовой службы</t>
  </si>
  <si>
    <t>т/о узлов учета теп/энергии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</si>
  <si>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</si>
  <si>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</si>
  <si>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</si>
  <si>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</si>
  <si>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</si>
  <si>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</si>
  <si>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</si>
  <si>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</si>
  <si>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</si>
  <si>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ООО "Уют-Сервис", договор управления № Н/2008-70 от 01.05.2008г.</t>
  </si>
  <si>
    <t>ООО "СЗЛК", ООО ИЦ "Ликон", ОАО "ПСК"</t>
  </si>
  <si>
    <t>ОАО "Леноблгаз"</t>
  </si>
  <si>
    <t xml:space="preserve"> ООО"Технострой-3"</t>
  </si>
  <si>
    <t>Остаток на 01.01.2011г., тыс.руб. (получено)</t>
  </si>
  <si>
    <r>
      <t xml:space="preserve">Затраты по статье "доп. работы по текущему ремонту" составили </t>
    </r>
    <r>
      <rPr>
        <b/>
        <sz val="11"/>
        <color indexed="8"/>
        <rFont val="Calibri"/>
        <family val="2"/>
      </rPr>
      <t xml:space="preserve">0 </t>
    </r>
    <r>
      <rPr>
        <sz val="10"/>
        <rFont val="Arial Cyr"/>
        <family val="0"/>
      </rPr>
      <t>тыс.рублей</t>
    </r>
  </si>
  <si>
    <t>имущества жилого дома № 8  по ул. Юбилейная с 01.01.2012г. по 31.12.2012г.</t>
  </si>
  <si>
    <t>Задолженность населения на 01.01.2012г. (руб.)</t>
  </si>
  <si>
    <t>Начислено населению за 2012г. (руб.)</t>
  </si>
  <si>
    <t>Поступило в счет оплаты в 2012г. (руб.)</t>
  </si>
  <si>
    <t>Задолженность населения на 01.01.2013г. (руб.)</t>
  </si>
  <si>
    <t>Общая задолженность по дому  на 01.01.2013г.</t>
  </si>
  <si>
    <t>№ 8 по ул. Юбилейная с 01.01.2012г. по 31.12.2012г.</t>
  </si>
  <si>
    <t>Остаток на 01.01.2012г., тыс.руб.</t>
  </si>
  <si>
    <t>Задолженность населения на 01.01.2013г., тыс.руб.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</si>
</sst>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0" fontId="8" fillId="0" borderId="15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4" fontId="10" fillId="0" borderId="15" xfId="0" applyNumberFormat="1" applyFont="1" applyFill="1" applyBorder="1" applyAlignment="1">
      <alignment vertical="top" wrapText="1"/>
    </xf>
    <xf numFmtId="4" fontId="10" fillId="0" borderId="13" xfId="0" applyNumberFormat="1" applyFont="1" applyFill="1" applyBorder="1" applyAlignment="1">
      <alignment vertical="top" wrapText="1"/>
    </xf>
    <xf numFmtId="4" fontId="10" fillId="0" borderId="14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10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center" vertical="top" wrapText="1"/>
    </xf>
    <xf numFmtId="4" fontId="12" fillId="0" borderId="15" xfId="0" applyNumberFormat="1" applyFont="1" applyFill="1" applyBorder="1" applyAlignment="1">
      <alignment horizontal="right" vertical="top" wrapText="1"/>
    </xf>
    <xf numFmtId="0" fontId="9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2" fontId="41" fillId="0" borderId="16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6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6" fillId="0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1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1"/>
  <sheetViews>
    <sheetView tabSelected="1" zoomScalePageLayoutView="0" workbookViewId="0" topLeftCell="C5">
      <selection activeCell="D28" sqref="D28"/>
    </sheetView>
  </sheetViews>
  <sheetFormatPr defaultColWidth="9.00390625" defaultRowHeight="12.75"/>
  <cols>
    <col min="1" max="1" width="3.375" style="1" hidden="1" customWidth="1"/>
    <col min="2" max="2" width="9.125" style="1" hidden="1" customWidth="1"/>
    <col min="3" max="3" width="30.75390625" style="36" customWidth="1"/>
    <col min="4" max="4" width="14.375" style="36" customWidth="1"/>
    <col min="5" max="5" width="11.875" style="36" customWidth="1"/>
    <col min="6" max="6" width="13.25390625" style="36" customWidth="1"/>
    <col min="7" max="7" width="11.875" style="36" customWidth="1"/>
    <col min="8" max="8" width="14.375" style="36" customWidth="1"/>
    <col min="9" max="9" width="33.375" style="36" customWidth="1"/>
    <col min="10" max="16384" width="9.125" style="1" customWidth="1"/>
  </cols>
  <sheetData>
    <row r="1" spans="3:9" ht="12.75" customHeight="1" hidden="1">
      <c r="C1" s="2"/>
      <c r="D1" s="2"/>
      <c r="E1" s="2"/>
      <c r="F1" s="2"/>
      <c r="G1" s="2"/>
      <c r="H1" s="2"/>
      <c r="I1" s="2"/>
    </row>
    <row r="2" spans="3:9" ht="13.5" customHeight="1" hidden="1" thickBot="1">
      <c r="C2" s="2"/>
      <c r="D2" s="2"/>
      <c r="E2" s="2" t="s">
        <v>0</v>
      </c>
      <c r="F2" s="2"/>
      <c r="G2" s="2"/>
      <c r="H2" s="2"/>
      <c r="I2" s="2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49" t="s">
        <v>1</v>
      </c>
      <c r="D5" s="49"/>
      <c r="E5" s="49"/>
      <c r="F5" s="49"/>
      <c r="G5" s="49"/>
      <c r="H5" s="49"/>
      <c r="I5" s="49"/>
    </row>
    <row r="6" spans="3:9" ht="12.75">
      <c r="C6" s="50" t="s">
        <v>2</v>
      </c>
      <c r="D6" s="50"/>
      <c r="E6" s="50"/>
      <c r="F6" s="50"/>
      <c r="G6" s="50"/>
      <c r="H6" s="50"/>
      <c r="I6" s="50"/>
    </row>
    <row r="7" spans="3:9" ht="12.75">
      <c r="C7" s="50" t="s">
        <v>40</v>
      </c>
      <c r="D7" s="50"/>
      <c r="E7" s="50"/>
      <c r="F7" s="50"/>
      <c r="G7" s="50"/>
      <c r="H7" s="50"/>
      <c r="I7" s="50"/>
    </row>
    <row r="8" spans="3:9" ht="6" customHeight="1" thickBot="1">
      <c r="C8" s="51"/>
      <c r="D8" s="51"/>
      <c r="E8" s="51"/>
      <c r="F8" s="51"/>
      <c r="G8" s="51"/>
      <c r="H8" s="51"/>
      <c r="I8" s="51"/>
    </row>
    <row r="9" spans="3:9" ht="50.25" customHeight="1" thickBot="1">
      <c r="C9" s="9" t="s">
        <v>3</v>
      </c>
      <c r="D9" s="10" t="s">
        <v>41</v>
      </c>
      <c r="E9" s="11" t="s">
        <v>42</v>
      </c>
      <c r="F9" s="11" t="s">
        <v>43</v>
      </c>
      <c r="G9" s="11" t="s">
        <v>4</v>
      </c>
      <c r="H9" s="11" t="s">
        <v>44</v>
      </c>
      <c r="I9" s="10" t="s">
        <v>5</v>
      </c>
    </row>
    <row r="10" spans="3:10" ht="13.5" customHeight="1" thickBot="1">
      <c r="C10" s="52" t="s">
        <v>6</v>
      </c>
      <c r="D10" s="48"/>
      <c r="E10" s="48"/>
      <c r="F10" s="48"/>
      <c r="G10" s="48"/>
      <c r="H10" s="48"/>
      <c r="I10" s="48"/>
      <c r="J10" s="12"/>
    </row>
    <row r="11" spans="3:9" ht="13.5" customHeight="1" hidden="1">
      <c r="C11" s="13" t="s">
        <v>7</v>
      </c>
      <c r="D11" s="14"/>
      <c r="E11" s="15"/>
      <c r="F11" s="16"/>
      <c r="G11" s="15">
        <f>E11</f>
        <v>0</v>
      </c>
      <c r="H11" s="16"/>
      <c r="I11" s="53" t="s">
        <v>8</v>
      </c>
    </row>
    <row r="12" spans="3:9" ht="13.5" customHeight="1" hidden="1">
      <c r="C12" s="13" t="s">
        <v>9</v>
      </c>
      <c r="D12" s="14"/>
      <c r="E12" s="17"/>
      <c r="F12" s="17"/>
      <c r="G12" s="15">
        <f>E12</f>
        <v>0</v>
      </c>
      <c r="H12" s="17"/>
      <c r="I12" s="54"/>
    </row>
    <row r="13" spans="3:9" ht="13.5" customHeight="1" thickBot="1">
      <c r="C13" s="13" t="s">
        <v>10</v>
      </c>
      <c r="D13" s="18">
        <v>1699.2099999999991</v>
      </c>
      <c r="E13" s="19">
        <f>6310.72</f>
        <v>6310.72</v>
      </c>
      <c r="F13" s="19">
        <f>9478.18</f>
        <v>9478.18</v>
      </c>
      <c r="G13" s="15">
        <f>E13</f>
        <v>6310.72</v>
      </c>
      <c r="H13" s="20">
        <f>+D13+E13-F13</f>
        <v>-1468.250000000001</v>
      </c>
      <c r="I13" s="46" t="s">
        <v>11</v>
      </c>
    </row>
    <row r="14" spans="3:9" ht="13.5" customHeight="1" thickBot="1">
      <c r="C14" s="13" t="s">
        <v>12</v>
      </c>
      <c r="D14" s="18">
        <v>203.86000000000058</v>
      </c>
      <c r="E14" s="19">
        <f>567.84</f>
        <v>567.84</v>
      </c>
      <c r="F14" s="19">
        <f>947.85</f>
        <v>947.85</v>
      </c>
      <c r="G14" s="15">
        <f>E14</f>
        <v>567.84</v>
      </c>
      <c r="H14" s="21">
        <f>+D14+E14-F14</f>
        <v>-176.1499999999994</v>
      </c>
      <c r="I14" s="47"/>
    </row>
    <row r="15" spans="3:9" ht="13.5" customHeight="1" thickBot="1">
      <c r="C15" s="13" t="s">
        <v>13</v>
      </c>
      <c r="D15" s="22">
        <f>SUM(D11:D14)</f>
        <v>1903.0699999999997</v>
      </c>
      <c r="E15" s="22">
        <f>SUM(E11:E14)</f>
        <v>6878.56</v>
      </c>
      <c r="F15" s="22">
        <f>SUM(F11:F14)</f>
        <v>10426.03</v>
      </c>
      <c r="G15" s="22">
        <f>SUM(G11:G14)</f>
        <v>6878.56</v>
      </c>
      <c r="H15" s="22">
        <f>SUM(H11:H14)</f>
        <v>-1644.4000000000003</v>
      </c>
      <c r="I15" s="23"/>
    </row>
    <row r="16" spans="3:9" ht="13.5" customHeight="1" thickBot="1">
      <c r="C16" s="48" t="s">
        <v>14</v>
      </c>
      <c r="D16" s="48"/>
      <c r="E16" s="48"/>
      <c r="F16" s="48"/>
      <c r="G16" s="48"/>
      <c r="H16" s="48"/>
      <c r="I16" s="48"/>
    </row>
    <row r="17" spans="3:9" ht="38.25" customHeight="1" thickBot="1">
      <c r="C17" s="24" t="s">
        <v>3</v>
      </c>
      <c r="D17" s="10" t="s">
        <v>41</v>
      </c>
      <c r="E17" s="11" t="s">
        <v>42</v>
      </c>
      <c r="F17" s="11" t="s">
        <v>43</v>
      </c>
      <c r="G17" s="11" t="s">
        <v>4</v>
      </c>
      <c r="H17" s="11" t="s">
        <v>44</v>
      </c>
      <c r="I17" s="25" t="s">
        <v>15</v>
      </c>
    </row>
    <row r="18" spans="3:9" ht="26.25" customHeight="1" thickBot="1">
      <c r="C18" s="9" t="s">
        <v>16</v>
      </c>
      <c r="D18" s="26">
        <v>179.96999999999935</v>
      </c>
      <c r="E18" s="27">
        <v>6936.26</v>
      </c>
      <c r="F18" s="27">
        <v>6781.54</v>
      </c>
      <c r="G18" s="27">
        <f>+E18</f>
        <v>6936.26</v>
      </c>
      <c r="H18" s="27">
        <f>+D18+E18-F18</f>
        <v>334.6899999999996</v>
      </c>
      <c r="I18" s="28" t="s">
        <v>34</v>
      </c>
    </row>
    <row r="19" spans="3:9" ht="14.25" customHeight="1" thickBot="1">
      <c r="C19" s="13" t="s">
        <v>17</v>
      </c>
      <c r="D19" s="18">
        <v>191.14999999999873</v>
      </c>
      <c r="E19" s="15">
        <v>2665.76</v>
      </c>
      <c r="F19" s="15">
        <v>2877.63</v>
      </c>
      <c r="G19" s="27">
        <v>0</v>
      </c>
      <c r="H19" s="27">
        <f>+D19+E19-F19</f>
        <v>-20.720000000001164</v>
      </c>
      <c r="I19" s="14"/>
    </row>
    <row r="20" spans="3:9" ht="13.5" customHeight="1" hidden="1">
      <c r="C20" s="24" t="s">
        <v>18</v>
      </c>
      <c r="D20" s="29">
        <v>0</v>
      </c>
      <c r="E20" s="15"/>
      <c r="F20" s="15"/>
      <c r="G20" s="27">
        <f aca="true" t="shared" si="0" ref="G20:G25">+E20</f>
        <v>0</v>
      </c>
      <c r="H20" s="27">
        <f>+D20+E20-F20</f>
        <v>0</v>
      </c>
      <c r="I20" s="14"/>
    </row>
    <row r="21" spans="3:9" ht="12.75" customHeight="1" hidden="1">
      <c r="C21" s="13" t="s">
        <v>19</v>
      </c>
      <c r="D21" s="18">
        <v>0</v>
      </c>
      <c r="E21" s="15"/>
      <c r="F21" s="15"/>
      <c r="G21" s="27">
        <f t="shared" si="0"/>
        <v>0</v>
      </c>
      <c r="H21" s="27">
        <f>+D21+E21-F21</f>
        <v>0</v>
      </c>
      <c r="I21" s="30" t="s">
        <v>35</v>
      </c>
    </row>
    <row r="22" spans="3:9" ht="13.5" customHeight="1" thickBot="1">
      <c r="C22" s="13" t="s">
        <v>20</v>
      </c>
      <c r="D22" s="18">
        <v>145.52999999999884</v>
      </c>
      <c r="E22" s="15">
        <v>6103.21</v>
      </c>
      <c r="F22" s="15">
        <v>5978.1</v>
      </c>
      <c r="G22" s="27">
        <v>8438.5</v>
      </c>
      <c r="H22" s="27">
        <f>+D22+E22-F22</f>
        <v>270.6399999999985</v>
      </c>
      <c r="I22" s="31" t="s">
        <v>21</v>
      </c>
    </row>
    <row r="23" spans="3:9" ht="13.5" customHeight="1" hidden="1">
      <c r="C23" s="13" t="s">
        <v>22</v>
      </c>
      <c r="D23" s="14"/>
      <c r="E23" s="17"/>
      <c r="F23" s="17"/>
      <c r="G23" s="27">
        <f t="shared" si="0"/>
        <v>0</v>
      </c>
      <c r="H23" s="17"/>
      <c r="I23" s="32" t="s">
        <v>36</v>
      </c>
    </row>
    <row r="24" spans="3:9" ht="13.5" customHeight="1" thickBot="1">
      <c r="C24" s="24" t="s">
        <v>23</v>
      </c>
      <c r="D24" s="18">
        <v>72.59999999999991</v>
      </c>
      <c r="E24" s="17">
        <v>677.57</v>
      </c>
      <c r="F24" s="17">
        <v>758.49</v>
      </c>
      <c r="G24" s="27">
        <f t="shared" si="0"/>
        <v>677.57</v>
      </c>
      <c r="H24" s="27">
        <f>+D24+E24-F24</f>
        <v>-8.32000000000005</v>
      </c>
      <c r="I24" s="30"/>
    </row>
    <row r="25" spans="3:9" ht="13.5" customHeight="1" hidden="1">
      <c r="C25" s="13" t="s">
        <v>24</v>
      </c>
      <c r="D25" s="14"/>
      <c r="E25" s="17"/>
      <c r="F25" s="17"/>
      <c r="G25" s="27">
        <f t="shared" si="0"/>
        <v>0</v>
      </c>
      <c r="H25" s="17"/>
      <c r="I25" s="32" t="s">
        <v>37</v>
      </c>
    </row>
    <row r="26" spans="3:9" s="33" customFormat="1" ht="13.5" customHeight="1" thickBot="1">
      <c r="C26" s="13" t="s">
        <v>13</v>
      </c>
      <c r="D26" s="22">
        <f>SUM(D18:D25)</f>
        <v>589.2499999999968</v>
      </c>
      <c r="E26" s="22">
        <f>SUM(E18:E25)</f>
        <v>16382.8</v>
      </c>
      <c r="F26" s="22">
        <f>SUM(F18:F25)</f>
        <v>16395.760000000002</v>
      </c>
      <c r="G26" s="22">
        <f>SUM(G18:G25)</f>
        <v>16052.33</v>
      </c>
      <c r="H26" s="22">
        <f>SUM(H18:H25)</f>
        <v>576.2899999999969</v>
      </c>
      <c r="I26" s="14"/>
    </row>
    <row r="27" spans="3:8" ht="20.25" customHeight="1">
      <c r="C27" s="34" t="s">
        <v>45</v>
      </c>
      <c r="D27" s="34"/>
      <c r="E27" s="34"/>
      <c r="F27" s="34"/>
      <c r="G27" s="34"/>
      <c r="H27" s="35">
        <f>+H15+H26</f>
        <v>-1068.1100000000033</v>
      </c>
    </row>
    <row r="28" spans="3:4" ht="15">
      <c r="C28" s="42"/>
      <c r="D28" s="42"/>
    </row>
    <row r="29" ht="26.25" customHeight="1">
      <c r="C29" s="43"/>
    </row>
    <row r="30" spans="3:8" ht="12.75" hidden="1">
      <c r="C30" s="1"/>
      <c r="D30" s="1"/>
      <c r="E30" s="1"/>
      <c r="F30" s="1"/>
      <c r="G30" s="1"/>
      <c r="H30" s="1"/>
    </row>
    <row r="31" spans="3:6" ht="15" customHeight="1">
      <c r="C31" s="42"/>
      <c r="D31" s="44"/>
      <c r="E31" s="44"/>
      <c r="F31" s="44"/>
    </row>
    <row r="32" ht="12.75" customHeight="1"/>
  </sheetData>
  <sheetProtection/>
  <mergeCells count="8">
    <mergeCell ref="I13:I14"/>
    <mergeCell ref="C16:I16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20" zoomScaleSheetLayoutView="120" zoomScalePageLayoutView="0" workbookViewId="0" topLeftCell="A1">
      <selection activeCell="A2" sqref="A2:I2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3.75390625" style="0" customWidth="1"/>
  </cols>
  <sheetData>
    <row r="1" spans="1:9" ht="12.75">
      <c r="A1" s="55" t="s">
        <v>25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26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5" t="s">
        <v>46</v>
      </c>
      <c r="B3" s="55"/>
      <c r="C3" s="55"/>
      <c r="D3" s="55"/>
      <c r="E3" s="55"/>
      <c r="F3" s="55"/>
      <c r="G3" s="55"/>
      <c r="H3" s="55"/>
      <c r="I3" s="55"/>
    </row>
    <row r="4" spans="1:9" ht="51">
      <c r="A4" s="37" t="s">
        <v>27</v>
      </c>
      <c r="B4" s="37" t="s">
        <v>47</v>
      </c>
      <c r="C4" s="38" t="s">
        <v>38</v>
      </c>
      <c r="D4" s="38" t="s">
        <v>28</v>
      </c>
      <c r="E4" s="38" t="s">
        <v>29</v>
      </c>
      <c r="F4" s="38" t="s">
        <v>30</v>
      </c>
      <c r="G4" s="38" t="s">
        <v>31</v>
      </c>
      <c r="H4" s="37" t="s">
        <v>48</v>
      </c>
      <c r="I4" s="37" t="s">
        <v>32</v>
      </c>
    </row>
    <row r="5" spans="1:9" ht="15">
      <c r="A5" s="39" t="s">
        <v>33</v>
      </c>
      <c r="B5" s="40">
        <v>7.99728</v>
      </c>
      <c r="C5" s="40">
        <v>-0.13981</v>
      </c>
      <c r="D5" s="40">
        <v>2.66576</v>
      </c>
      <c r="E5" s="40">
        <v>2.87763</v>
      </c>
      <c r="F5" s="40">
        <v>0</v>
      </c>
      <c r="G5" s="40">
        <v>0</v>
      </c>
      <c r="H5" s="40">
        <v>-0.02072</v>
      </c>
      <c r="I5" s="40">
        <f>B5+D5+F5-G5</f>
        <v>10.66304</v>
      </c>
    </row>
    <row r="7" ht="15">
      <c r="A7" t="s">
        <v>39</v>
      </c>
    </row>
    <row r="8" spans="1:6" ht="15">
      <c r="A8" s="45"/>
      <c r="D8" s="41"/>
      <c r="E8" s="41"/>
      <c r="F8" s="41"/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2011-03-25T07:11:02Z</dcterms:created>
  <dcterms:modified xsi:type="dcterms:W3CDTF">2013-04-16T12:49:41Z</dcterms:modified>
  <cp:category/>
  <cp:version/>
  <cp:contentType/>
  <cp:contentStatus/>
</cp:coreProperties>
</file>