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<sst xmlns="http://schemas.openxmlformats.org/spreadsheetml/2006/main" count="69" uniqueCount="62">
  <si>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</si>
  <si>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</si>
  <si>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</si>
  <si>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5/1 по ул. Кленовая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</si>
  <si>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</si>
  <si>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</si>
  <si>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</si>
  <si>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</si>
  <si>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</si>
  <si>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</si>
  <si>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</si>
  <si>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</si>
  <si>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</si>
  <si>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</si>
  <si>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</si>
  <si>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</si>
  <si>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</si>
  <si>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</si>
  <si>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</si>
  <si>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</si>
  <si>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</si>
  <si>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</si>
  <si>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Н/2009-80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</si>
  <si>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</si>
  <si>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</si>
  <si>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</si>
  <si>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</si>
  <si>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</si>
  <si>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</si>
  <si>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</si>
  <si>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</si>
  <si>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</si>
  <si>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</si>
  <si>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</si>
  <si>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</si>
  <si>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</si>
  <si>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</si>
  <si>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</si>
  <si>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</si>
  <si>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</si>
  <si>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</si>
  <si>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</si>
  <si>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5/1 по ул. Кленовая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</si>
  <si>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</si>
  <si>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</si>
  <si>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</si>
  <si>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</si>
  <si>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</si>
  <si>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</si>
  <si>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</si>
  <si>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</si>
  <si>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</si>
  <si>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</si>
  <si>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68,18</t>
    </r>
    <r>
      <rPr>
        <sz val="10"/>
        <rFont val="Arial Cyr"/>
        <family val="0"/>
      </rPr>
      <t xml:space="preserve"> тыс.рублей, в том числе:</t>
    </r>
  </si>
  <si>
    <t>ремонт ЦО, ГВС, ХВС, канализации - 1,92 т.р.</t>
  </si>
  <si>
    <t>монтаж элетросчетчика, замена ламп - 6,56 т.р.</t>
  </si>
  <si>
    <t>аварийное обслуживание - 3,52 т.р.</t>
  </si>
  <si>
    <t>ремонт кровли и подъездных козырьков - 14,81 т.р.</t>
  </si>
  <si>
    <t>проверка вентканалов - 1,52 т.р.</t>
  </si>
  <si>
    <t>окраска ограждений  - 6,45 т.р.</t>
  </si>
  <si>
    <t>очистка кровли от снега - 33,15 т.р.</t>
  </si>
  <si>
    <t>смена навесного замка - 0,25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</si>
</sst>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1.50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2.75">
      <c r="C7" s="49" t="s">
        <v>3</v>
      </c>
      <c r="D7" s="49"/>
      <c r="E7" s="49"/>
      <c r="F7" s="49"/>
      <c r="G7" s="49"/>
      <c r="H7" s="49"/>
      <c r="I7" s="49"/>
    </row>
    <row r="8" spans="3:9" ht="6" customHeight="1" thickBot="1">
      <c r="C8" s="50"/>
      <c r="D8" s="50"/>
      <c r="E8" s="50"/>
      <c r="F8" s="50"/>
      <c r="G8" s="50"/>
      <c r="H8" s="50"/>
      <c r="I8" s="50"/>
    </row>
    <row r="9" spans="3:9" ht="42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1" t="s">
        <v>11</v>
      </c>
      <c r="D10" s="41"/>
      <c r="E10" s="41"/>
      <c r="F10" s="41"/>
      <c r="G10" s="41"/>
      <c r="H10" s="41"/>
      <c r="I10" s="52"/>
    </row>
    <row r="11" spans="3:9" ht="13.5" customHeight="1" thickBot="1">
      <c r="C11" s="12" t="s">
        <v>12</v>
      </c>
      <c r="D11" s="13">
        <v>93688.45999999996</v>
      </c>
      <c r="E11" s="14">
        <v>1311967.92</v>
      </c>
      <c r="F11" s="14">
        <v>1321540.68</v>
      </c>
      <c r="G11" s="14">
        <v>1144612.61365</v>
      </c>
      <c r="H11" s="14">
        <f>+D11+E11-F11</f>
        <v>84115.69999999995</v>
      </c>
      <c r="I11" s="53" t="s">
        <v>13</v>
      </c>
    </row>
    <row r="12" spans="3:9" ht="13.5" customHeight="1" thickBot="1">
      <c r="C12" s="12" t="s">
        <v>14</v>
      </c>
      <c r="D12" s="13">
        <v>20005.940000000002</v>
      </c>
      <c r="E12" s="15">
        <v>320229.55</v>
      </c>
      <c r="F12" s="15">
        <v>316017.84</v>
      </c>
      <c r="G12" s="14">
        <v>591502.39054</v>
      </c>
      <c r="H12" s="14">
        <f>+D12+E12-F12</f>
        <v>24217.649999999965</v>
      </c>
      <c r="I12" s="54"/>
    </row>
    <row r="13" spans="3:9" ht="13.5" customHeight="1" thickBot="1">
      <c r="C13" s="12" t="s">
        <v>15</v>
      </c>
      <c r="D13" s="13">
        <v>8754.010000000068</v>
      </c>
      <c r="E13" s="15">
        <v>182047.6</v>
      </c>
      <c r="F13" s="15">
        <v>180183.91</v>
      </c>
      <c r="G13" s="14">
        <v>186527.89</v>
      </c>
      <c r="H13" s="14">
        <f>+D13+E13-F13</f>
        <v>10617.70000000007</v>
      </c>
      <c r="I13" s="54"/>
    </row>
    <row r="14" spans="3:9" ht="13.5" customHeight="1" thickBot="1">
      <c r="C14" s="12" t="s">
        <v>16</v>
      </c>
      <c r="D14" s="13">
        <v>4751.860000000044</v>
      </c>
      <c r="E14" s="15">
        <v>98240.64000000001</v>
      </c>
      <c r="F14" s="15">
        <v>97208.12</v>
      </c>
      <c r="G14" s="14">
        <f>+E14</f>
        <v>98240.64000000001</v>
      </c>
      <c r="H14" s="14">
        <f>+D14+E14-F14</f>
        <v>5784.380000000063</v>
      </c>
      <c r="I14" s="54"/>
    </row>
    <row r="15" spans="3:9" ht="13.5" customHeight="1" thickBot="1">
      <c r="C15" s="12" t="s">
        <v>17</v>
      </c>
      <c r="D15" s="13">
        <v>0</v>
      </c>
      <c r="E15" s="15">
        <v>22014.66</v>
      </c>
      <c r="F15" s="15">
        <v>25949.239999999998</v>
      </c>
      <c r="G15" s="14">
        <f>+F15+3967.44</f>
        <v>29916.679999999997</v>
      </c>
      <c r="H15" s="14">
        <f>+D15+E15-F15</f>
        <v>-3934.579999999998</v>
      </c>
      <c r="I15" s="55"/>
    </row>
    <row r="16" spans="3:9" ht="13.5" customHeight="1" thickBot="1">
      <c r="C16" s="12" t="s">
        <v>18</v>
      </c>
      <c r="D16" s="16">
        <f>SUM(D11:D15)</f>
        <v>127200.27000000008</v>
      </c>
      <c r="E16" s="16">
        <f>SUM(E11:E15)</f>
        <v>1934500.3699999999</v>
      </c>
      <c r="F16" s="16">
        <f>SUM(F11:F15)</f>
        <v>1940899.7899999998</v>
      </c>
      <c r="G16" s="16">
        <f>SUM(G11:G15)</f>
        <v>2050800.21419</v>
      </c>
      <c r="H16" s="16">
        <f>SUM(H11:H15)</f>
        <v>120800.85000000005</v>
      </c>
      <c r="I16" s="17"/>
    </row>
    <row r="17" spans="3:9" ht="13.5" customHeight="1" thickBot="1">
      <c r="C17" s="41" t="s">
        <v>19</v>
      </c>
      <c r="D17" s="41"/>
      <c r="E17" s="41"/>
      <c r="F17" s="41"/>
      <c r="G17" s="41"/>
      <c r="H17" s="41"/>
      <c r="I17" s="4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45744.84999999998</v>
      </c>
      <c r="E19" s="21">
        <v>819914.8799999999</v>
      </c>
      <c r="F19" s="21">
        <v>816490.58</v>
      </c>
      <c r="G19" s="21">
        <f>+E19</f>
        <v>819914.8799999999</v>
      </c>
      <c r="H19" s="21">
        <f>+D19+E19-F19</f>
        <v>49169.14999999991</v>
      </c>
      <c r="I19" s="42" t="s">
        <v>22</v>
      </c>
    </row>
    <row r="20" spans="3:10" ht="14.25" customHeight="1" thickBot="1">
      <c r="C20" s="12" t="s">
        <v>23</v>
      </c>
      <c r="D20" s="13">
        <v>9514.899999999965</v>
      </c>
      <c r="E20" s="14">
        <v>179048.44</v>
      </c>
      <c r="F20" s="14">
        <v>178518.45</v>
      </c>
      <c r="G20" s="21">
        <v>68177.88235126542</v>
      </c>
      <c r="H20" s="21">
        <f aca="true" t="shared" si="0" ref="H20:H26">+D20+E20-F20</f>
        <v>10044.889999999956</v>
      </c>
      <c r="I20" s="43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10635.619999999995</v>
      </c>
      <c r="E23" s="14">
        <v>194874.44</v>
      </c>
      <c r="F23" s="14">
        <v>194206.57</v>
      </c>
      <c r="G23" s="21">
        <v>203243.38470549465</v>
      </c>
      <c r="H23" s="21">
        <f t="shared" si="0"/>
        <v>11303.48999999999</v>
      </c>
      <c r="I23" s="26" t="s">
        <v>28</v>
      </c>
    </row>
    <row r="24" spans="3:9" ht="13.5" customHeight="1" thickBot="1">
      <c r="C24" s="12" t="s">
        <v>29</v>
      </c>
      <c r="D24" s="13">
        <v>361.9299999999985</v>
      </c>
      <c r="E24" s="15">
        <v>6507.24</v>
      </c>
      <c r="F24" s="15">
        <v>6491.55</v>
      </c>
      <c r="G24" s="21">
        <f>+E24</f>
        <v>6507.24</v>
      </c>
      <c r="H24" s="21">
        <f t="shared" si="0"/>
        <v>377.6199999999981</v>
      </c>
      <c r="I24" s="26" t="s">
        <v>30</v>
      </c>
    </row>
    <row r="25" spans="3:9" ht="13.5" customHeight="1" thickBot="1">
      <c r="C25" s="18" t="s">
        <v>31</v>
      </c>
      <c r="D25" s="13">
        <v>6173.959999999992</v>
      </c>
      <c r="E25" s="15">
        <v>96661.34</v>
      </c>
      <c r="F25" s="15">
        <v>96771.03</v>
      </c>
      <c r="G25" s="21">
        <f>+E25</f>
        <v>96661.34</v>
      </c>
      <c r="H25" s="21">
        <f t="shared" si="0"/>
        <v>6064.2699999999895</v>
      </c>
      <c r="I25" s="25"/>
    </row>
    <row r="26" spans="3:9" ht="13.5" customHeight="1" thickBot="1">
      <c r="C26" s="12" t="s">
        <v>32</v>
      </c>
      <c r="D26" s="13">
        <v>1453.8899999999994</v>
      </c>
      <c r="E26" s="15">
        <v>26571.36</v>
      </c>
      <c r="F26" s="15">
        <v>26507.46</v>
      </c>
      <c r="G26" s="21">
        <f>+E26</f>
        <v>26571.36</v>
      </c>
      <c r="H26" s="21">
        <f t="shared" si="0"/>
        <v>1517.7900000000009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73885.14999999992</v>
      </c>
      <c r="E27" s="16">
        <f>SUM(E19:E26)</f>
        <v>1323577.7</v>
      </c>
      <c r="F27" s="16">
        <f>SUM(F19:F26)</f>
        <v>1318985.6400000001</v>
      </c>
      <c r="G27" s="16">
        <f>SUM(G19:G26)</f>
        <v>1221076.0870567602</v>
      </c>
      <c r="H27" s="16">
        <f>SUM(H19:H26)</f>
        <v>78477.20999999985</v>
      </c>
      <c r="I27" s="24"/>
    </row>
    <row r="28" spans="3:9" ht="13.5" customHeight="1" thickBot="1">
      <c r="C28" s="44" t="s">
        <v>34</v>
      </c>
      <c r="D28" s="44"/>
      <c r="E28" s="44"/>
      <c r="F28" s="44"/>
      <c r="G28" s="44"/>
      <c r="H28" s="44"/>
      <c r="I28" s="44"/>
    </row>
    <row r="29" spans="3:9" ht="28.5" customHeight="1" thickBot="1">
      <c r="C29" s="28" t="s">
        <v>35</v>
      </c>
      <c r="D29" s="45" t="s">
        <v>36</v>
      </c>
      <c r="E29" s="46"/>
      <c r="F29" s="46"/>
      <c r="G29" s="46"/>
      <c r="H29" s="47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199278.05999999988</v>
      </c>
    </row>
    <row r="31" spans="3:4" ht="13.5" hidden="1">
      <c r="C31" s="33" t="s">
        <v>39</v>
      </c>
      <c r="D31" s="33"/>
    </row>
    <row r="32" ht="12.75" customHeight="1"/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56" t="s">
        <v>40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ht="14.25">
      <c r="A3" s="56" t="s">
        <v>42</v>
      </c>
      <c r="B3" s="56"/>
      <c r="C3" s="56"/>
      <c r="D3" s="56"/>
      <c r="E3" s="56"/>
      <c r="F3" s="56"/>
      <c r="G3" s="56"/>
      <c r="H3" s="56"/>
      <c r="I3" s="56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123.57777999999998</v>
      </c>
      <c r="C5" s="39"/>
      <c r="D5" s="39">
        <v>179.04844</v>
      </c>
      <c r="E5" s="39">
        <v>178.51845</v>
      </c>
      <c r="F5" s="39">
        <v>2.16</v>
      </c>
      <c r="G5" s="39">
        <v>68.17788</v>
      </c>
      <c r="H5" s="39">
        <v>10.04489</v>
      </c>
      <c r="I5" s="39">
        <f>B5+D5+F5-G5</f>
        <v>236.60834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40" t="s">
        <v>56</v>
      </c>
    </row>
    <row r="11" ht="14.25">
      <c r="A11" s="40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2014-06-26T10:57:51Z</dcterms:created>
  <dcterms:modified xsi:type="dcterms:W3CDTF">2014-07-04T07:37:22Z</dcterms:modified>
  <cp:category/>
  <cp:version/>
  <cp:contentType/>
  <cp:contentStatus/>
</cp:coreProperties>
</file>