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кап" sheetId="2" r:id="rId2"/>
  </sheets>
  <definedNames/>
  <calcPr fullCalcOnLoad="1"/>
</workbook>
</file>

<file path=xl/sharedStrings.xml><?xml version="1.0" encoding="utf-8"?>
<sst xmlns="http://schemas.openxmlformats.org/spreadsheetml/2006/main" count="71" uniqueCount="62">
  <si>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</si>
  <si>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</si>
  <si>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</si>
  <si>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 Выборгскому шоссе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</si>
  <si>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</si>
  <si>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</si>
  <si>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</si>
  <si>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</si>
  <si>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</si>
  <si>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</si>
  <si>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</si>
  <si>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</si>
  <si>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</si>
  <si>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ОАО "Славянка", ОАО "РЭУ"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</si>
  <si>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</si>
  <si>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</si>
  <si>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</si>
  <si>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</si>
  <si>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</si>
  <si>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</si>
  <si>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</si>
  <si>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</si>
  <si>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 от 01.05.2008г.</t>
  </si>
  <si>
    <t>Текущий ремонт</t>
  </si>
  <si>
    <t>Капитальный ремонт</t>
  </si>
  <si>
    <t>Электричество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</si>
  <si>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</si>
  <si>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</si>
  <si>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</si>
  <si>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</si>
  <si>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</si>
  <si>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</si>
  <si>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</si>
  <si>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</si>
  <si>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Выборгское шоссе,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</si>
  <si>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</si>
  <si>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</si>
  <si>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</si>
  <si>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</si>
  <si>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</si>
  <si>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</si>
  <si>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</si>
  <si>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</si>
  <si>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</si>
  <si>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</si>
  <si>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</si>
  <si>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</si>
  <si>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</si>
  <si>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</si>
  <si>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</si>
  <si>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Выборгское ш. д.2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</si>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</sst>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7" fillId="0" borderId="24" xfId="0" applyFont="1" applyBorder="1" applyAlignment="1">
      <alignment/>
    </xf>
    <xf numFmtId="0" fontId="0" fillId="0" borderId="19" xfId="0" applyBorder="1" applyAlignment="1">
      <alignment/>
    </xf>
    <xf numFmtId="2" fontId="17" fillId="0" borderId="20" xfId="0" applyNumberFormat="1" applyFont="1" applyBorder="1" applyAlignment="1">
      <alignment horizontal="center"/>
    </xf>
    <xf numFmtId="2" fontId="17" fillId="0" borderId="24" xfId="6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D32" sqref="D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83" t="s">
        <v>1</v>
      </c>
      <c r="D5" s="83"/>
      <c r="E5" s="83"/>
      <c r="F5" s="83"/>
      <c r="G5" s="83"/>
      <c r="H5" s="83"/>
      <c r="I5" s="83"/>
    </row>
    <row r="6" spans="3:9" ht="12.75">
      <c r="C6" s="84" t="s">
        <v>2</v>
      </c>
      <c r="D6" s="84"/>
      <c r="E6" s="84"/>
      <c r="F6" s="84"/>
      <c r="G6" s="84"/>
      <c r="H6" s="84"/>
      <c r="I6" s="84"/>
    </row>
    <row r="7" spans="3:9" ht="12.75">
      <c r="C7" s="84" t="s">
        <v>3</v>
      </c>
      <c r="D7" s="84"/>
      <c r="E7" s="84"/>
      <c r="F7" s="84"/>
      <c r="G7" s="84"/>
      <c r="H7" s="84"/>
      <c r="I7" s="84"/>
    </row>
    <row r="8" spans="3:9" ht="6" customHeight="1" thickBot="1">
      <c r="C8" s="85"/>
      <c r="D8" s="85"/>
      <c r="E8" s="85"/>
      <c r="F8" s="85"/>
      <c r="G8" s="85"/>
      <c r="H8" s="85"/>
      <c r="I8" s="85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86" t="s">
        <v>11</v>
      </c>
      <c r="D10" s="82"/>
      <c r="E10" s="82"/>
      <c r="F10" s="82"/>
      <c r="G10" s="82"/>
      <c r="H10" s="82"/>
      <c r="I10" s="87"/>
    </row>
    <row r="11" spans="3:9" ht="13.5" customHeight="1" thickBot="1">
      <c r="C11" s="12" t="s">
        <v>12</v>
      </c>
      <c r="D11" s="13">
        <v>159417.66999999998</v>
      </c>
      <c r="E11" s="14">
        <v>152632.27000000002</v>
      </c>
      <c r="F11" s="14">
        <v>99776.79</v>
      </c>
      <c r="G11" s="14">
        <v>193370.58</v>
      </c>
      <c r="H11" s="14">
        <f>+D11+E11-F11</f>
        <v>212273.15000000002</v>
      </c>
      <c r="I11" s="88" t="s">
        <v>13</v>
      </c>
    </row>
    <row r="12" spans="3:9" ht="13.5" customHeight="1" hidden="1">
      <c r="C12" s="12" t="s">
        <v>14</v>
      </c>
      <c r="D12" s="13">
        <v>0</v>
      </c>
      <c r="E12" s="15"/>
      <c r="F12" s="15"/>
      <c r="G12" s="14">
        <f>+E12</f>
        <v>0</v>
      </c>
      <c r="H12" s="14">
        <f>+D12+E12-F12</f>
        <v>0</v>
      </c>
      <c r="I12" s="89"/>
    </row>
    <row r="13" spans="3:9" ht="13.5" customHeight="1" thickBot="1">
      <c r="C13" s="12" t="s">
        <v>15</v>
      </c>
      <c r="D13" s="13">
        <v>7384.790000000002</v>
      </c>
      <c r="E13" s="15">
        <v>9655.35</v>
      </c>
      <c r="F13" s="15">
        <v>7630.4</v>
      </c>
      <c r="G13" s="14">
        <f>+E13</f>
        <v>9655.35</v>
      </c>
      <c r="H13" s="14">
        <f>+D13+E13-F13</f>
        <v>9409.740000000003</v>
      </c>
      <c r="I13" s="89"/>
    </row>
    <row r="14" spans="3:9" ht="13.5" customHeight="1" thickBot="1">
      <c r="C14" s="12" t="s">
        <v>16</v>
      </c>
      <c r="D14" s="13">
        <v>2557.31</v>
      </c>
      <c r="E14" s="15">
        <v>2576.4</v>
      </c>
      <c r="F14" s="15">
        <v>2160.13</v>
      </c>
      <c r="G14" s="14">
        <f>+E14</f>
        <v>2576.4</v>
      </c>
      <c r="H14" s="14">
        <f>+D14+E14-F14</f>
        <v>2973.58</v>
      </c>
      <c r="I14" s="89"/>
    </row>
    <row r="15" spans="3:9" ht="13.5" customHeight="1" hidden="1">
      <c r="C15" s="12" t="s">
        <v>17</v>
      </c>
      <c r="D15" s="16">
        <v>0</v>
      </c>
      <c r="E15" s="15"/>
      <c r="F15" s="15"/>
      <c r="G15" s="14">
        <f>+E15</f>
        <v>0</v>
      </c>
      <c r="H15" s="14">
        <f>+D15+E15-F15</f>
        <v>0</v>
      </c>
      <c r="I15" s="90"/>
    </row>
    <row r="16" spans="3:9" ht="13.5" customHeight="1" thickBot="1">
      <c r="C16" s="12" t="s">
        <v>18</v>
      </c>
      <c r="D16" s="17">
        <f>SUM(D11:D15)</f>
        <v>169359.77</v>
      </c>
      <c r="E16" s="17">
        <f>SUM(E11:E15)</f>
        <v>164864.02000000002</v>
      </c>
      <c r="F16" s="17">
        <f>SUM(F11:F15)</f>
        <v>109567.31999999999</v>
      </c>
      <c r="G16" s="17">
        <f>SUM(G11:G15)</f>
        <v>205602.33</v>
      </c>
      <c r="H16" s="17">
        <f>SUM(H11:H15)</f>
        <v>224656.47</v>
      </c>
      <c r="I16" s="18"/>
    </row>
    <row r="17" spans="3:9" ht="13.5" customHeight="1" thickBot="1">
      <c r="C17" s="82" t="s">
        <v>19</v>
      </c>
      <c r="D17" s="82"/>
      <c r="E17" s="82"/>
      <c r="F17" s="82"/>
      <c r="G17" s="82"/>
      <c r="H17" s="82"/>
      <c r="I17" s="82"/>
    </row>
    <row r="18" spans="3:9" ht="38.25" customHeight="1" thickBot="1">
      <c r="C18" s="19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0" t="s">
        <v>20</v>
      </c>
    </row>
    <row r="19" spans="3:9" ht="28.5" customHeight="1" thickBot="1">
      <c r="C19" s="9" t="s">
        <v>21</v>
      </c>
      <c r="D19" s="21">
        <v>16210.51</v>
      </c>
      <c r="E19" s="22">
        <v>14975.53</v>
      </c>
      <c r="F19" s="22">
        <v>10531.5</v>
      </c>
      <c r="G19" s="22">
        <f>+E19</f>
        <v>14975.53</v>
      </c>
      <c r="H19" s="22">
        <f>+D19+E19-F19</f>
        <v>20654.54</v>
      </c>
      <c r="I19" s="23" t="s">
        <v>22</v>
      </c>
    </row>
    <row r="20" spans="3:9" ht="14.25" customHeight="1" hidden="1">
      <c r="C20" s="12" t="s">
        <v>23</v>
      </c>
      <c r="D20" s="13">
        <v>0</v>
      </c>
      <c r="E20" s="14"/>
      <c r="F20" s="14"/>
      <c r="G20" s="22"/>
      <c r="H20" s="22">
        <f aca="true" t="shared" si="0" ref="H20:H26">+D20+E20-F20</f>
        <v>0</v>
      </c>
      <c r="I20" s="24"/>
    </row>
    <row r="21" spans="3:9" ht="13.5" customHeight="1" thickBot="1">
      <c r="C21" s="19" t="s">
        <v>24</v>
      </c>
      <c r="D21" s="25">
        <v>3104.9199999999973</v>
      </c>
      <c r="E21" s="14">
        <v>7235.18</v>
      </c>
      <c r="F21" s="14">
        <v>8024.7</v>
      </c>
      <c r="G21" s="22">
        <v>0</v>
      </c>
      <c r="H21" s="22">
        <f t="shared" si="0"/>
        <v>2315.3999999999987</v>
      </c>
      <c r="I21" s="26"/>
    </row>
    <row r="22" spans="3:9" ht="12.75" customHeight="1" thickBot="1">
      <c r="C22" s="12" t="s">
        <v>25</v>
      </c>
      <c r="D22" s="27">
        <v>15142.179999999997</v>
      </c>
      <c r="E22" s="14">
        <v>0</v>
      </c>
      <c r="F22" s="14">
        <v>0</v>
      </c>
      <c r="G22" s="22">
        <f>+E22</f>
        <v>0</v>
      </c>
      <c r="H22" s="22">
        <f t="shared" si="0"/>
        <v>15142.179999999997</v>
      </c>
      <c r="I22" s="26"/>
    </row>
    <row r="23" spans="3:9" ht="13.5" customHeight="1" thickBot="1">
      <c r="C23" s="12" t="s">
        <v>26</v>
      </c>
      <c r="D23" s="13">
        <v>12457.419999999998</v>
      </c>
      <c r="E23" s="14">
        <v>12135.97</v>
      </c>
      <c r="F23" s="14">
        <v>8533.84</v>
      </c>
      <c r="G23" s="22">
        <v>16812.119990954914</v>
      </c>
      <c r="H23" s="22">
        <f t="shared" si="0"/>
        <v>16059.55</v>
      </c>
      <c r="I23" s="28" t="s">
        <v>27</v>
      </c>
    </row>
    <row r="24" spans="3:9" ht="13.5" customHeight="1" hidden="1">
      <c r="C24" s="12" t="s">
        <v>28</v>
      </c>
      <c r="D24" s="13">
        <v>0</v>
      </c>
      <c r="E24" s="15"/>
      <c r="F24" s="15"/>
      <c r="G24" s="22">
        <f>+E24</f>
        <v>0</v>
      </c>
      <c r="H24" s="22">
        <f t="shared" si="0"/>
        <v>0</v>
      </c>
      <c r="I24" s="28" t="s">
        <v>29</v>
      </c>
    </row>
    <row r="25" spans="3:9" ht="13.5" customHeight="1" thickBot="1">
      <c r="C25" s="19" t="s">
        <v>30</v>
      </c>
      <c r="D25" s="27">
        <v>6275.950000000001</v>
      </c>
      <c r="E25" s="15">
        <v>5578.349999999999</v>
      </c>
      <c r="F25" s="15">
        <v>4056.23</v>
      </c>
      <c r="G25" s="22">
        <f>+E25</f>
        <v>5578.349999999999</v>
      </c>
      <c r="H25" s="22">
        <f t="shared" si="0"/>
        <v>7798.07</v>
      </c>
      <c r="I25" s="26"/>
    </row>
    <row r="26" spans="3:9" ht="13.5" customHeight="1" thickBot="1">
      <c r="C26" s="12" t="s">
        <v>31</v>
      </c>
      <c r="D26" s="13">
        <v>6853.750000000002</v>
      </c>
      <c r="E26" s="15">
        <v>6152.5</v>
      </c>
      <c r="F26" s="15">
        <v>4326.96</v>
      </c>
      <c r="G26" s="22">
        <f>+E26</f>
        <v>6152.5</v>
      </c>
      <c r="H26" s="22">
        <f t="shared" si="0"/>
        <v>8679.29</v>
      </c>
      <c r="I26" s="28" t="s">
        <v>32</v>
      </c>
    </row>
    <row r="27" spans="3:9" s="29" customFormat="1" ht="13.5" customHeight="1" thickBot="1">
      <c r="C27" s="12" t="s">
        <v>18</v>
      </c>
      <c r="D27" s="17">
        <f>SUM(D19:D26)</f>
        <v>60044.729999999996</v>
      </c>
      <c r="E27" s="17">
        <f>SUM(E19:E26)</f>
        <v>46077.53</v>
      </c>
      <c r="F27" s="17">
        <f>SUM(F19:F26)</f>
        <v>35473.23</v>
      </c>
      <c r="G27" s="17">
        <f>SUM(G19:G26)</f>
        <v>43518.499990954915</v>
      </c>
      <c r="H27" s="17">
        <f>SUM(H19:H26)</f>
        <v>70649.03</v>
      </c>
      <c r="I27" s="24"/>
    </row>
    <row r="28" spans="3:8" ht="21" customHeight="1">
      <c r="C28" s="30" t="s">
        <v>33</v>
      </c>
      <c r="D28" s="30"/>
      <c r="E28" s="30"/>
      <c r="F28" s="30"/>
      <c r="G28" s="30"/>
      <c r="H28" s="31">
        <f>+H16+H27</f>
        <v>295305.5</v>
      </c>
    </row>
    <row r="29" ht="12.75" hidden="1"/>
    <row r="31" spans="4:6" ht="12.75">
      <c r="D31" s="33"/>
      <c r="E31" s="33"/>
      <c r="F31" s="33"/>
    </row>
    <row r="32" spans="3:9" ht="12.75">
      <c r="C32" s="1"/>
      <c r="D32" s="1"/>
      <c r="E32" s="1"/>
      <c r="F32" s="1"/>
      <c r="G32" s="1"/>
      <c r="H32" s="1"/>
      <c r="I32" s="1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27" sqref="A27:IV27"/>
    </sheetView>
  </sheetViews>
  <sheetFormatPr defaultColWidth="9.00390625" defaultRowHeight="12.75"/>
  <cols>
    <col min="1" max="1" width="5.50390625" style="0" customWidth="1"/>
    <col min="2" max="2" width="18.625" style="0" customWidth="1"/>
    <col min="3" max="3" width="35.125" style="0" customWidth="1"/>
    <col min="4" max="4" width="20.00390625" style="0" customWidth="1"/>
    <col min="5" max="5" width="17.50390625" style="0" customWidth="1"/>
    <col min="6" max="6" width="17.375" style="0" customWidth="1"/>
    <col min="7" max="7" width="11.375" style="0" customWidth="1"/>
  </cols>
  <sheetData>
    <row r="2" spans="1:7" ht="30.75" customHeight="1">
      <c r="A2" s="91" t="s">
        <v>34</v>
      </c>
      <c r="B2" s="92"/>
      <c r="C2" s="92"/>
      <c r="D2" s="92"/>
      <c r="E2" s="92"/>
      <c r="F2" s="92"/>
      <c r="G2" s="92"/>
    </row>
    <row r="3" spans="1:7" ht="29.25" customHeight="1">
      <c r="A3" s="92"/>
      <c r="B3" s="92"/>
      <c r="C3" s="92"/>
      <c r="D3" s="92"/>
      <c r="E3" s="92"/>
      <c r="F3" s="92"/>
      <c r="G3" s="92"/>
    </row>
    <row r="4" spans="1:7" ht="13.5" hidden="1" thickBot="1">
      <c r="A4" s="34"/>
      <c r="B4" s="35"/>
      <c r="C4" s="36"/>
      <c r="D4" s="35"/>
      <c r="E4" s="35"/>
      <c r="F4" s="93" t="s">
        <v>35</v>
      </c>
      <c r="G4" s="94"/>
    </row>
    <row r="5" spans="1:7" ht="12.75" hidden="1">
      <c r="A5" s="37" t="s">
        <v>36</v>
      </c>
      <c r="B5" s="38" t="s">
        <v>37</v>
      </c>
      <c r="C5" s="37" t="s">
        <v>38</v>
      </c>
      <c r="D5" s="38" t="s">
        <v>39</v>
      </c>
      <c r="E5" s="39" t="s">
        <v>40</v>
      </c>
      <c r="F5" s="39"/>
      <c r="G5" s="39"/>
    </row>
    <row r="6" spans="1:7" ht="12.75" hidden="1">
      <c r="A6" s="37" t="s">
        <v>41</v>
      </c>
      <c r="B6" s="38"/>
      <c r="C6" s="40"/>
      <c r="D6" s="38" t="s">
        <v>42</v>
      </c>
      <c r="E6" s="38" t="s">
        <v>43</v>
      </c>
      <c r="F6" s="38" t="s">
        <v>44</v>
      </c>
      <c r="G6" s="38" t="s">
        <v>45</v>
      </c>
    </row>
    <row r="7" spans="1:7" ht="12.75" hidden="1">
      <c r="A7" s="37"/>
      <c r="B7" s="38"/>
      <c r="C7" s="40"/>
      <c r="D7" s="38" t="s">
        <v>46</v>
      </c>
      <c r="E7" s="38"/>
      <c r="F7" s="38" t="s">
        <v>47</v>
      </c>
      <c r="G7" s="38" t="s">
        <v>48</v>
      </c>
    </row>
    <row r="8" spans="1:7" ht="12.75" hidden="1">
      <c r="A8" s="41"/>
      <c r="B8" s="42"/>
      <c r="C8" s="43"/>
      <c r="D8" s="42"/>
      <c r="E8" s="42"/>
      <c r="F8" s="42"/>
      <c r="G8" s="38" t="s">
        <v>49</v>
      </c>
    </row>
    <row r="9" spans="1:7" ht="13.5" hidden="1" thickBot="1">
      <c r="A9" s="44"/>
      <c r="B9" s="45"/>
      <c r="C9" s="46"/>
      <c r="D9" s="45"/>
      <c r="E9" s="45"/>
      <c r="F9" s="45"/>
      <c r="G9" s="45"/>
    </row>
    <row r="10" spans="1:7" ht="12.75" hidden="1">
      <c r="A10" s="35"/>
      <c r="B10" s="47"/>
      <c r="C10" s="36"/>
      <c r="D10" s="35"/>
      <c r="E10" s="35"/>
      <c r="F10" s="35"/>
      <c r="G10" s="47"/>
    </row>
    <row r="11" spans="1:7" ht="12.75" hidden="1">
      <c r="A11" s="38">
        <v>1</v>
      </c>
      <c r="B11" s="48" t="s">
        <v>50</v>
      </c>
      <c r="C11" s="37"/>
      <c r="D11" s="38"/>
      <c r="E11" s="49"/>
      <c r="F11" s="49"/>
      <c r="G11" s="50">
        <f>+E11-F11</f>
        <v>0</v>
      </c>
    </row>
    <row r="12" spans="1:7" ht="12.75" hidden="1">
      <c r="A12" s="38"/>
      <c r="B12" s="48"/>
      <c r="C12" s="37"/>
      <c r="D12" s="38"/>
      <c r="E12" s="49"/>
      <c r="F12" s="49"/>
      <c r="G12" s="50"/>
    </row>
    <row r="13" spans="1:7" ht="12.75" hidden="1">
      <c r="A13" s="38"/>
      <c r="B13" s="48"/>
      <c r="C13" s="51" t="s">
        <v>51</v>
      </c>
      <c r="D13" s="52"/>
      <c r="E13" s="53">
        <f>SUM(E11:E12)</f>
        <v>0</v>
      </c>
      <c r="F13" s="53">
        <f>SUM(F11:F12)</f>
        <v>0</v>
      </c>
      <c r="G13" s="53">
        <f>SUM(G11:G12)</f>
        <v>0</v>
      </c>
    </row>
    <row r="14" spans="1:7" ht="13.5" hidden="1" thickBot="1">
      <c r="A14" s="54"/>
      <c r="B14" s="55"/>
      <c r="C14" s="56"/>
      <c r="D14" s="57"/>
      <c r="E14" s="58"/>
      <c r="F14" s="58"/>
      <c r="G14" s="59"/>
    </row>
    <row r="15" spans="1:7" ht="12.75" hidden="1">
      <c r="A15" s="35"/>
      <c r="B15" s="47"/>
      <c r="C15" s="60"/>
      <c r="D15" s="61"/>
      <c r="E15" s="62"/>
      <c r="F15" s="63"/>
      <c r="G15" s="63"/>
    </row>
    <row r="16" spans="1:7" ht="12.75" hidden="1">
      <c r="A16" s="42"/>
      <c r="B16" s="64" t="s">
        <v>18</v>
      </c>
      <c r="C16" s="65"/>
      <c r="D16" s="40"/>
      <c r="E16" s="66">
        <f>E13</f>
        <v>0</v>
      </c>
      <c r="F16" s="67">
        <f>+F13</f>
        <v>0</v>
      </c>
      <c r="G16" s="68">
        <f>+E16-F16</f>
        <v>0</v>
      </c>
    </row>
    <row r="17" spans="1:7" ht="13.5" hidden="1" thickBot="1">
      <c r="A17" s="45"/>
      <c r="B17" s="69"/>
      <c r="C17" s="70"/>
      <c r="D17" s="71"/>
      <c r="E17" s="57"/>
      <c r="F17" s="72"/>
      <c r="G17" s="72"/>
    </row>
    <row r="20" spans="1:7" ht="63.75" customHeight="1">
      <c r="A20" s="73" t="s">
        <v>52</v>
      </c>
      <c r="B20" s="73" t="s">
        <v>53</v>
      </c>
      <c r="C20" s="73" t="s">
        <v>54</v>
      </c>
      <c r="D20" s="73" t="s">
        <v>55</v>
      </c>
      <c r="E20" s="74" t="s">
        <v>56</v>
      </c>
      <c r="F20" s="73" t="s">
        <v>57</v>
      </c>
      <c r="G20" s="75"/>
    </row>
    <row r="21" spans="1:7" ht="15">
      <c r="A21" s="76">
        <v>1</v>
      </c>
      <c r="B21" s="77">
        <v>3104.9199999999973</v>
      </c>
      <c r="C21" s="77">
        <v>7235.18</v>
      </c>
      <c r="D21" s="77">
        <v>8024.7</v>
      </c>
      <c r="E21" s="77">
        <v>5209.56</v>
      </c>
      <c r="F21" s="77">
        <f>+B21+C21-D21</f>
        <v>2315.3999999999987</v>
      </c>
      <c r="G21" s="78"/>
    </row>
    <row r="24" spans="1:5" ht="75">
      <c r="A24" s="73" t="s">
        <v>52</v>
      </c>
      <c r="B24" s="73" t="s">
        <v>58</v>
      </c>
      <c r="C24" s="73" t="s">
        <v>59</v>
      </c>
      <c r="D24" s="73" t="s">
        <v>60</v>
      </c>
      <c r="E24" s="73" t="s">
        <v>61</v>
      </c>
    </row>
    <row r="25" spans="1:5" ht="15">
      <c r="A25" s="79">
        <v>1</v>
      </c>
      <c r="B25" s="80">
        <v>-18527.12</v>
      </c>
      <c r="C25" s="80">
        <f>+D21+E21</f>
        <v>13234.26</v>
      </c>
      <c r="D25" s="80">
        <v>0</v>
      </c>
      <c r="E25" s="80">
        <f>+B25+C25-D25</f>
        <v>-5292.859999999999</v>
      </c>
    </row>
    <row r="26" spans="1:5" ht="12.75">
      <c r="A26" s="43"/>
      <c r="B26" s="43"/>
      <c r="C26" s="81"/>
      <c r="D26" s="81"/>
      <c r="E26" s="40"/>
    </row>
  </sheetData>
  <sheetProtection/>
  <mergeCells count="2">
    <mergeCell ref="A2:G3"/>
    <mergeCell ref="F4:G4"/>
  </mergeCells>
  <printOptions horizontalCentered="1"/>
  <pageMargins left="0" right="0" top="4.33070866141732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2014-06-26T10:49:32Z</dcterms:created>
  <dcterms:modified xsi:type="dcterms:W3CDTF">2014-07-04T10:51:52Z</dcterms:modified>
  <cp:category/>
  <cp:version/>
  <cp:contentType/>
  <cp:contentStatus/>
</cp:coreProperties>
</file>