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<sst xmlns="http://schemas.openxmlformats.org/spreadsheetml/2006/main" count="58" uniqueCount="51">
  <si>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</si>
  <si>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</si>
  <si>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</si>
  <si>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36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</si>
  <si>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</si>
  <si>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</si>
  <si>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</si>
  <si>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</si>
  <si>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</si>
  <si>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</si>
  <si>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</si>
  <si>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</si>
  <si>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</si>
  <si>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</si>
  <si>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</si>
  <si>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</si>
  <si>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</si>
  <si>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</si>
  <si>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</si>
  <si>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</si>
  <si>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</si>
  <si>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</si>
  <si>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Н/2008-52 от 01.05.2008г.</t>
  </si>
  <si>
    <t>Доп.работы по текущему ремонту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</si>
  <si>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</si>
  <si>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</si>
  <si>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</si>
  <si>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</si>
  <si>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</si>
  <si>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</si>
  <si>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</si>
  <si>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</si>
  <si>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</si>
  <si>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</si>
  <si>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</si>
  <si>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</si>
  <si>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</si>
  <si>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</si>
  <si>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</si>
  <si>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36 по мкр. Черная Речка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</si>
  <si>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</si>
  <si>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</si>
  <si>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</si>
  <si>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</si>
  <si>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</si>
  <si>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</si>
  <si>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</si>
  <si>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</si>
  <si>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</si>
  <si>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10 </t>
    </r>
    <r>
      <rPr>
        <sz val="10"/>
        <rFont val="Arial Cyr"/>
        <family val="0"/>
      </rPr>
      <t>тыс.рублей, в том числе:</t>
    </r>
  </si>
  <si>
    <t>огнезащита дерев. конструкции - 10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</si>
</sst>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0" fontId="33" fillId="0" borderId="0" xfId="52" applyBorder="1">
      <alignment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625" style="28" customWidth="1"/>
    <col min="4" max="4" width="13.125" style="28" customWidth="1"/>
    <col min="5" max="5" width="11.625" style="28" customWidth="1"/>
    <col min="6" max="7" width="14.125" style="28" customWidth="1"/>
    <col min="8" max="8" width="12.625" style="28" customWidth="1"/>
    <col min="9" max="9" width="22.7539062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9" t="s">
        <v>1</v>
      </c>
      <c r="D5" s="39"/>
      <c r="E5" s="39"/>
      <c r="F5" s="39"/>
      <c r="G5" s="39"/>
      <c r="H5" s="39"/>
      <c r="I5" s="39"/>
    </row>
    <row r="6" spans="3:9" ht="12.75">
      <c r="C6" s="40" t="s">
        <v>2</v>
      </c>
      <c r="D6" s="40"/>
      <c r="E6" s="40"/>
      <c r="F6" s="40"/>
      <c r="G6" s="40"/>
      <c r="H6" s="40"/>
      <c r="I6" s="40"/>
    </row>
    <row r="7" spans="3:9" ht="13.5" thickBot="1">
      <c r="C7" s="40" t="s">
        <v>3</v>
      </c>
      <c r="D7" s="40"/>
      <c r="E7" s="40"/>
      <c r="F7" s="40"/>
      <c r="G7" s="40"/>
      <c r="H7" s="40"/>
      <c r="I7" s="40"/>
    </row>
    <row r="8" spans="3:9" ht="6" customHeight="1" hidden="1" thickBot="1">
      <c r="C8" s="41"/>
      <c r="D8" s="41"/>
      <c r="E8" s="41"/>
      <c r="F8" s="41"/>
      <c r="G8" s="41"/>
      <c r="H8" s="41"/>
      <c r="I8" s="41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42" t="s">
        <v>11</v>
      </c>
      <c r="D10" s="43"/>
      <c r="E10" s="43"/>
      <c r="F10" s="43"/>
      <c r="G10" s="43"/>
      <c r="H10" s="43"/>
      <c r="I10" s="44"/>
    </row>
    <row r="11" spans="3:9" ht="13.5" customHeight="1" thickBot="1">
      <c r="C11" s="12" t="s">
        <v>12</v>
      </c>
      <c r="D11" s="13">
        <v>5169.0199999999995</v>
      </c>
      <c r="E11" s="14">
        <v>7962.24</v>
      </c>
      <c r="F11" s="14">
        <v>5615.45</v>
      </c>
      <c r="G11" s="14">
        <f>+F11</f>
        <v>5615.45</v>
      </c>
      <c r="H11" s="14">
        <f>+D11+E11-F11</f>
        <v>7515.809999999999</v>
      </c>
      <c r="I11" s="45" t="s">
        <v>13</v>
      </c>
    </row>
    <row r="12" spans="3:9" ht="13.5" customHeight="1" thickBot="1">
      <c r="C12" s="12" t="s">
        <v>14</v>
      </c>
      <c r="D12" s="13">
        <v>6034.750000000001</v>
      </c>
      <c r="E12" s="15">
        <f>15338.08-1358.84</f>
        <v>13979.24</v>
      </c>
      <c r="F12" s="15">
        <v>8402.33</v>
      </c>
      <c r="G12" s="14">
        <f>+F12</f>
        <v>8402.33</v>
      </c>
      <c r="H12" s="14">
        <f>+D12+E12-F12</f>
        <v>11611.660000000002</v>
      </c>
      <c r="I12" s="46"/>
    </row>
    <row r="13" spans="3:9" ht="13.5" customHeight="1" thickBot="1">
      <c r="C13" s="12" t="s">
        <v>15</v>
      </c>
      <c r="D13" s="13">
        <v>2946.7999999999993</v>
      </c>
      <c r="E13" s="15">
        <f>18318.87+348.38</f>
        <v>18667.25</v>
      </c>
      <c r="F13" s="15">
        <v>9163.74</v>
      </c>
      <c r="G13" s="14">
        <f>+F13</f>
        <v>9163.74</v>
      </c>
      <c r="H13" s="14">
        <f>+D13+E13-F13</f>
        <v>12450.31</v>
      </c>
      <c r="I13" s="45" t="s">
        <v>16</v>
      </c>
    </row>
    <row r="14" spans="3:9" ht="13.5" customHeight="1" thickBot="1">
      <c r="C14" s="12" t="s">
        <v>17</v>
      </c>
      <c r="D14" s="13">
        <v>1270.96</v>
      </c>
      <c r="E14" s="15">
        <f>1604.8-142.16+6125.14+116.48</f>
        <v>7704.26</v>
      </c>
      <c r="F14" s="15">
        <f>3039.09+732.39</f>
        <v>3771.48</v>
      </c>
      <c r="G14" s="14">
        <f>+F14</f>
        <v>3771.48</v>
      </c>
      <c r="H14" s="14">
        <f>+D14+E14-F14</f>
        <v>5203.740000000002</v>
      </c>
      <c r="I14" s="47"/>
    </row>
    <row r="15" spans="3:9" ht="13.5" thickBot="1">
      <c r="C15" s="12" t="s">
        <v>18</v>
      </c>
      <c r="D15" s="16">
        <f>SUM(D11:D14)</f>
        <v>15421.529999999999</v>
      </c>
      <c r="E15" s="16">
        <f>SUM(E11:E14)</f>
        <v>48312.99</v>
      </c>
      <c r="F15" s="16">
        <f>SUM(F11:F14)</f>
        <v>26952.999999999996</v>
      </c>
      <c r="G15" s="16">
        <f>SUM(G11:G14)</f>
        <v>26952.999999999996</v>
      </c>
      <c r="H15" s="16">
        <f>SUM(H11:H14)</f>
        <v>36781.520000000004</v>
      </c>
      <c r="I15" s="17"/>
    </row>
    <row r="16" spans="3:9" ht="13.5" customHeight="1" thickBot="1">
      <c r="C16" s="43" t="s">
        <v>19</v>
      </c>
      <c r="D16" s="43"/>
      <c r="E16" s="43"/>
      <c r="F16" s="43"/>
      <c r="G16" s="43"/>
      <c r="H16" s="43"/>
      <c r="I16" s="43"/>
    </row>
    <row r="17" spans="3:9" ht="57.75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42" customHeight="1" thickBot="1">
      <c r="C18" s="9" t="s">
        <v>21</v>
      </c>
      <c r="D18" s="20">
        <v>1384.87</v>
      </c>
      <c r="E18" s="21">
        <v>6637.8</v>
      </c>
      <c r="F18" s="21">
        <v>5130.65</v>
      </c>
      <c r="G18" s="21">
        <f>+F18</f>
        <v>5130.65</v>
      </c>
      <c r="H18" s="21">
        <f>+D18+E18-F18</f>
        <v>2892.0200000000004</v>
      </c>
      <c r="I18" s="22" t="s">
        <v>22</v>
      </c>
    </row>
    <row r="19" spans="3:9" ht="26.25" thickBot="1">
      <c r="C19" s="23" t="s">
        <v>23</v>
      </c>
      <c r="D19" s="13">
        <v>0</v>
      </c>
      <c r="E19" s="14">
        <v>9992.52</v>
      </c>
      <c r="F19" s="14">
        <v>6803.58</v>
      </c>
      <c r="G19" s="21">
        <v>10000</v>
      </c>
      <c r="H19" s="21">
        <f>+D19+E19-F19</f>
        <v>3188.9400000000005</v>
      </c>
      <c r="I19" s="24"/>
    </row>
    <row r="20" spans="3:9" ht="13.5" hidden="1" thickBot="1">
      <c r="C20" s="18" t="s">
        <v>24</v>
      </c>
      <c r="D20" s="25">
        <v>0</v>
      </c>
      <c r="E20" s="14"/>
      <c r="F20" s="14"/>
      <c r="G20" s="21">
        <f>+F20</f>
        <v>0</v>
      </c>
      <c r="H20" s="21">
        <f>+D20+E20-F20</f>
        <v>0</v>
      </c>
      <c r="I20" s="24"/>
    </row>
    <row r="21" spans="3:9" ht="45.75" hidden="1" thickBot="1">
      <c r="C21" s="12" t="s">
        <v>25</v>
      </c>
      <c r="D21" s="13">
        <v>0</v>
      </c>
      <c r="E21" s="14"/>
      <c r="F21" s="14"/>
      <c r="G21" s="21">
        <f>+F21</f>
        <v>0</v>
      </c>
      <c r="H21" s="21">
        <f>+D21+E21-F21</f>
        <v>0</v>
      </c>
      <c r="I21" s="26" t="s">
        <v>26</v>
      </c>
    </row>
    <row r="22" spans="3:9" ht="17.25" customHeight="1" thickBot="1">
      <c r="C22" s="12" t="s">
        <v>27</v>
      </c>
      <c r="D22" s="13">
        <v>700.3499999999999</v>
      </c>
      <c r="E22" s="14">
        <v>5417.88</v>
      </c>
      <c r="F22" s="14">
        <v>3997.95</v>
      </c>
      <c r="G22" s="21">
        <f>+F22</f>
        <v>3997.95</v>
      </c>
      <c r="H22" s="21">
        <f>+D22+E22-F22</f>
        <v>2120.2799999999997</v>
      </c>
      <c r="I22" s="26" t="s">
        <v>28</v>
      </c>
    </row>
    <row r="23" spans="3:9" ht="26.25" customHeight="1" hidden="1" thickBot="1">
      <c r="C23" s="12" t="s">
        <v>29</v>
      </c>
      <c r="D23" s="24"/>
      <c r="E23" s="15"/>
      <c r="F23" s="15"/>
      <c r="G23" s="15"/>
      <c r="H23" s="15"/>
      <c r="I23" s="26" t="s">
        <v>30</v>
      </c>
    </row>
    <row r="24" spans="3:9" ht="24.75" customHeight="1" thickBot="1">
      <c r="C24" s="18" t="s">
        <v>31</v>
      </c>
      <c r="D24" s="13">
        <v>0</v>
      </c>
      <c r="E24" s="15">
        <f>2141.93-66.15</f>
        <v>2075.7799999999997</v>
      </c>
      <c r="F24" s="15">
        <v>1018.59</v>
      </c>
      <c r="G24" s="21">
        <f>+F24</f>
        <v>1018.59</v>
      </c>
      <c r="H24" s="21">
        <f>+D24+E24-F24</f>
        <v>1057.1899999999996</v>
      </c>
      <c r="I24" s="26"/>
    </row>
    <row r="25" spans="3:9" ht="24.75" customHeight="1" hidden="1" thickBot="1">
      <c r="C25" s="12" t="s">
        <v>32</v>
      </c>
      <c r="D25" s="24"/>
      <c r="E25" s="15"/>
      <c r="F25" s="15"/>
      <c r="G25" s="15"/>
      <c r="H25" s="15"/>
      <c r="I25" s="26" t="s">
        <v>33</v>
      </c>
    </row>
    <row r="26" spans="3:9" s="27" customFormat="1" ht="17.25" customHeight="1" thickBot="1">
      <c r="C26" s="12" t="s">
        <v>18</v>
      </c>
      <c r="D26" s="16">
        <f>SUM(D18:D25)</f>
        <v>2085.22</v>
      </c>
      <c r="E26" s="16">
        <f>SUM(E18:E25)</f>
        <v>24123.98</v>
      </c>
      <c r="F26" s="16">
        <f>SUM(F18:F25)</f>
        <v>16950.77</v>
      </c>
      <c r="G26" s="16">
        <f>SUM(G18:G25)</f>
        <v>20147.19</v>
      </c>
      <c r="H26" s="16">
        <f>SUM(H18:H25)</f>
        <v>9258.43</v>
      </c>
      <c r="I26" s="24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29" t="s">
        <v>34</v>
      </c>
      <c r="D35" s="29"/>
      <c r="E35" s="29"/>
      <c r="F35" s="29"/>
      <c r="G35" s="29"/>
      <c r="H35" s="30">
        <f>+H15+H26</f>
        <v>46039.950000000004</v>
      </c>
    </row>
    <row r="36" spans="3:4" ht="15">
      <c r="C36" s="31" t="s">
        <v>35</v>
      </c>
      <c r="D36" s="31"/>
    </row>
    <row r="37" spans="3:9" ht="12.75" customHeight="1">
      <c r="C37" s="32" t="s">
        <v>36</v>
      </c>
      <c r="D37" s="33"/>
      <c r="E37" s="33"/>
      <c r="F37" s="33"/>
      <c r="G37" s="33"/>
      <c r="H37" s="33"/>
      <c r="I37" s="33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4" customWidth="1"/>
    <col min="2" max="2" width="13.25390625" style="34" customWidth="1"/>
    <col min="3" max="3" width="13.875" style="34" customWidth="1"/>
    <col min="4" max="4" width="14.00390625" style="34" customWidth="1"/>
    <col min="5" max="5" width="13.875" style="34" customWidth="1"/>
    <col min="6" max="6" width="14.875" style="34" customWidth="1"/>
    <col min="7" max="7" width="15.875" style="34" customWidth="1"/>
    <col min="8" max="8" width="13.75390625" style="34" customWidth="1"/>
    <col min="9" max="16384" width="9.125" style="34" customWidth="1"/>
  </cols>
  <sheetData>
    <row r="1" spans="1:8" ht="15">
      <c r="A1" s="48" t="s">
        <v>37</v>
      </c>
      <c r="B1" s="48"/>
      <c r="C1" s="48"/>
      <c r="D1" s="48"/>
      <c r="E1" s="48"/>
      <c r="F1" s="48"/>
      <c r="G1" s="48"/>
      <c r="H1" s="48"/>
    </row>
    <row r="2" spans="1:8" ht="15">
      <c r="A2" s="48" t="s">
        <v>38</v>
      </c>
      <c r="B2" s="48"/>
      <c r="C2" s="48"/>
      <c r="D2" s="48"/>
      <c r="E2" s="48"/>
      <c r="F2" s="48"/>
      <c r="G2" s="48"/>
      <c r="H2" s="48"/>
    </row>
    <row r="3" spans="1:8" ht="15">
      <c r="A3" s="48" t="s">
        <v>39</v>
      </c>
      <c r="B3" s="48"/>
      <c r="C3" s="48"/>
      <c r="D3" s="48"/>
      <c r="E3" s="48"/>
      <c r="F3" s="48"/>
      <c r="G3" s="48"/>
      <c r="H3" s="48"/>
    </row>
    <row r="4" spans="1:8" ht="60">
      <c r="A4" s="35" t="s">
        <v>40</v>
      </c>
      <c r="B4" s="36" t="s">
        <v>41</v>
      </c>
      <c r="C4" s="36" t="s">
        <v>42</v>
      </c>
      <c r="D4" s="36" t="s">
        <v>43</v>
      </c>
      <c r="E4" s="36" t="s">
        <v>44</v>
      </c>
      <c r="F4" s="36" t="s">
        <v>45</v>
      </c>
      <c r="G4" s="36" t="s">
        <v>46</v>
      </c>
      <c r="H4" s="35" t="s">
        <v>47</v>
      </c>
    </row>
    <row r="5" spans="1:8" ht="15">
      <c r="A5" s="37" t="s">
        <v>48</v>
      </c>
      <c r="B5" s="37">
        <v>0</v>
      </c>
      <c r="C5" s="37">
        <v>9.99</v>
      </c>
      <c r="D5" s="37">
        <v>6.8</v>
      </c>
      <c r="E5" s="37">
        <v>0</v>
      </c>
      <c r="F5" s="37">
        <v>10</v>
      </c>
      <c r="G5" s="37">
        <v>3.19</v>
      </c>
      <c r="H5" s="37">
        <f>B5+C5+E5-F5</f>
        <v>-0.009999999999999787</v>
      </c>
    </row>
    <row r="7" ht="15">
      <c r="A7" s="34" t="s">
        <v>49</v>
      </c>
    </row>
    <row r="8" ht="15">
      <c r="A8" s="34" t="s">
        <v>50</v>
      </c>
    </row>
    <row r="12" spans="3:5" ht="15">
      <c r="C12" s="38"/>
      <c r="D12" s="38"/>
      <c r="E12" s="38"/>
    </row>
    <row r="13" spans="3:5" ht="15">
      <c r="C13" s="38"/>
      <c r="D13" s="38"/>
      <c r="E13" s="38"/>
    </row>
    <row r="14" spans="3:5" ht="15">
      <c r="C14" s="38"/>
      <c r="D14" s="38"/>
      <c r="E14" s="38"/>
    </row>
    <row r="15" spans="3:5" ht="15">
      <c r="C15" s="38"/>
      <c r="D15" s="38"/>
      <c r="E15" s="38"/>
    </row>
    <row r="21" spans="3:5" ht="15">
      <c r="C21" s="38"/>
      <c r="D21" s="38"/>
      <c r="E21" s="38"/>
    </row>
    <row r="22" spans="3:5" ht="15">
      <c r="C22" s="38"/>
      <c r="D22" s="38"/>
      <c r="E22" s="38"/>
    </row>
    <row r="23" spans="3:5" ht="15">
      <c r="C23" s="38"/>
      <c r="D23" s="38"/>
      <c r="E23" s="38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2011-03-25T07:35:38Z</dcterms:created>
  <dcterms:modified xsi:type="dcterms:W3CDTF">2013-06-04T10:55:26Z</dcterms:modified>
  <cp:category/>
  <cp:version/>
  <cp:contentType/>
  <cp:contentStatus/>
</cp:coreProperties>
</file>