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<sst xmlns="http://schemas.openxmlformats.org/spreadsheetml/2006/main" count="41" uniqueCount="34">
  <si>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</si>
  <si>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</si>
  <si>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</si>
  <si>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</si>
  <si>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</si>
  <si>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</si>
  <si>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</si>
  <si>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</si>
  <si>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</si>
  <si>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</si>
  <si>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</si>
  <si>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</si>
  <si>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</si>
  <si>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</si>
  <si>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</si>
  <si>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</si>
  <si>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</si>
  <si>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</si>
  <si>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</si>
  <si>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</si>
  <si>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</si>
  <si>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</si>
  <si>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</si>
  <si>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Н/2008-53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</si>
  <si>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</si>
  <si>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</si>
  <si>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</si>
  <si>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</si>
  <si>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имущества жилого дома № 52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</si>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</sst>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28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39" t="s">
        <v>6</v>
      </c>
      <c r="D10" s="35"/>
      <c r="E10" s="35"/>
      <c r="F10" s="35"/>
      <c r="G10" s="35"/>
      <c r="H10" s="35"/>
      <c r="I10" s="35"/>
      <c r="J10" s="30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0" t="s">
        <v>22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1"/>
    </row>
    <row r="13" spans="3:9" ht="13.5" customHeight="1" thickBot="1">
      <c r="C13" s="12" t="s">
        <v>9</v>
      </c>
      <c r="D13" s="16">
        <v>363.76000000000204</v>
      </c>
      <c r="E13" s="15">
        <f>11080.94+7478.68</f>
        <v>18559.620000000003</v>
      </c>
      <c r="F13" s="15">
        <f>10062.36+7842.44</f>
        <v>17904.8</v>
      </c>
      <c r="G13" s="14">
        <f>E13</f>
        <v>18559.620000000003</v>
      </c>
      <c r="H13" s="17">
        <f>+D13+E13-F13</f>
        <v>1018.5800000000054</v>
      </c>
      <c r="I13" s="41"/>
    </row>
    <row r="14" spans="3:9" ht="13.5" customHeight="1" thickBot="1">
      <c r="C14" s="12" t="s">
        <v>10</v>
      </c>
      <c r="D14" s="16">
        <v>122.52000000000044</v>
      </c>
      <c r="E14" s="15">
        <f>1788.52+2518.96</f>
        <v>4307.48</v>
      </c>
      <c r="F14" s="15">
        <f>1659.79+2641.48</f>
        <v>4301.27</v>
      </c>
      <c r="G14" s="14">
        <f>E14</f>
        <v>4307.48</v>
      </c>
      <c r="H14" s="17">
        <f>+D14+E14-F14</f>
        <v>128.72999999999956</v>
      </c>
      <c r="I14" s="42"/>
    </row>
    <row r="15" spans="3:9" ht="13.5" customHeight="1" thickBot="1">
      <c r="C15" s="12" t="s">
        <v>11</v>
      </c>
      <c r="D15" s="18">
        <f>SUM(D11:D14)</f>
        <v>486.2800000000025</v>
      </c>
      <c r="E15" s="18">
        <f>SUM(E11:E14)</f>
        <v>22867.100000000002</v>
      </c>
      <c r="F15" s="18">
        <f>SUM(F11:F14)</f>
        <v>22206.07</v>
      </c>
      <c r="G15" s="18">
        <f>SUM(G11:G14)</f>
        <v>22867.100000000002</v>
      </c>
      <c r="H15" s="18">
        <f>SUM(H11:H14)</f>
        <v>1147.310000000005</v>
      </c>
      <c r="I15" s="19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38.25" customHeight="1" thickBot="1">
      <c r="C17" s="20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1" t="s">
        <v>13</v>
      </c>
    </row>
    <row r="18" spans="3:9" ht="27.75" customHeight="1" thickBot="1">
      <c r="C18" s="9" t="s">
        <v>14</v>
      </c>
      <c r="D18" s="22">
        <v>131.35000000000036</v>
      </c>
      <c r="E18" s="23">
        <v>5291.67</v>
      </c>
      <c r="F18" s="23">
        <v>5023.48</v>
      </c>
      <c r="G18" s="23">
        <f>+E18</f>
        <v>5291.67</v>
      </c>
      <c r="H18" s="23">
        <f>+D18+E18-F18</f>
        <v>399.5400000000009</v>
      </c>
      <c r="I18" s="31" t="s">
        <v>23</v>
      </c>
    </row>
    <row r="19" spans="3:9" ht="14.25" customHeight="1" hidden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13.5" customHeight="1" hidden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24</v>
      </c>
    </row>
    <row r="22" spans="3:9" ht="13.5" customHeight="1" thickBot="1">
      <c r="C22" s="12" t="s">
        <v>18</v>
      </c>
      <c r="D22" s="16">
        <v>107.21000000000004</v>
      </c>
      <c r="E22" s="14">
        <v>4319.41</v>
      </c>
      <c r="F22" s="14">
        <v>4100.46</v>
      </c>
      <c r="G22" s="23">
        <v>7183.7</v>
      </c>
      <c r="H22" s="23">
        <f>+D22+E22-F22</f>
        <v>326.15999999999985</v>
      </c>
      <c r="I22" s="25" t="s">
        <v>19</v>
      </c>
    </row>
    <row r="23" spans="3:9" ht="13.5" customHeight="1" hidden="1">
      <c r="C23" s="12" t="s">
        <v>20</v>
      </c>
      <c r="D23" s="13"/>
      <c r="E23" s="15"/>
      <c r="F23" s="15"/>
      <c r="G23" s="23">
        <f t="shared" si="0"/>
        <v>0</v>
      </c>
      <c r="H23" s="15"/>
      <c r="I23" s="32" t="s">
        <v>25</v>
      </c>
    </row>
    <row r="24" spans="3:9" ht="13.5" customHeight="1" hidden="1">
      <c r="C24" s="20" t="s">
        <v>26</v>
      </c>
      <c r="D24" s="13"/>
      <c r="E24" s="15">
        <v>0</v>
      </c>
      <c r="F24" s="15">
        <v>0</v>
      </c>
      <c r="G24" s="23">
        <f t="shared" si="0"/>
        <v>0</v>
      </c>
      <c r="H24" s="15"/>
      <c r="I24" s="25"/>
    </row>
    <row r="25" spans="3:9" ht="13.5" customHeight="1" hidden="1">
      <c r="C25" s="12" t="s">
        <v>21</v>
      </c>
      <c r="D25" s="13"/>
      <c r="E25" s="15"/>
      <c r="F25" s="15"/>
      <c r="G25" s="23">
        <f t="shared" si="0"/>
        <v>0</v>
      </c>
      <c r="H25" s="15"/>
      <c r="I25" s="32" t="s">
        <v>27</v>
      </c>
    </row>
    <row r="26" spans="3:9" s="26" customFormat="1" ht="13.5" customHeight="1" thickBot="1">
      <c r="C26" s="12" t="s">
        <v>11</v>
      </c>
      <c r="D26" s="18">
        <f>SUM(D18:D25)</f>
        <v>238.5600000000004</v>
      </c>
      <c r="E26" s="18">
        <f>SUM(E18:E25)</f>
        <v>9611.08</v>
      </c>
      <c r="F26" s="18">
        <f>SUM(F18:F25)</f>
        <v>9123.939999999999</v>
      </c>
      <c r="G26" s="18">
        <f>SUM(G18:G25)</f>
        <v>12475.369999999999</v>
      </c>
      <c r="H26" s="18">
        <f>SUM(H18:H25)</f>
        <v>725.7000000000007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1873.0100000000057</v>
      </c>
    </row>
    <row r="28" spans="3:4" ht="15">
      <c r="C28" s="33"/>
      <c r="D28" s="33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2011-03-25T07:36:02Z</dcterms:created>
  <dcterms:modified xsi:type="dcterms:W3CDTF">2013-04-16T08:45:52Z</dcterms:modified>
  <cp:category/>
  <cp:version/>
  <cp:contentType/>
  <cp:contentStatus/>
</cp:coreProperties>
</file>