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2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<sst xmlns="http://schemas.openxmlformats.org/spreadsheetml/2006/main" count="90" uniqueCount="81">
  <si>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</si>
  <si>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</si>
  <si>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</si>
  <si>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73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</si>
  <si>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</si>
  <si>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</si>
  <si>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</si>
  <si>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</si>
  <si>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</si>
  <si>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</si>
  <si>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</si>
  <si>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</si>
  <si>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</si>
  <si>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</si>
  <si>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</si>
  <si>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</si>
  <si>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</si>
  <si>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</si>
  <si>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</si>
  <si>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</si>
  <si>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</si>
  <si>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</si>
  <si>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Н/2009-74 от 01.01.2009г.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</si>
  <si>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</si>
  <si>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</si>
  <si>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</si>
  <si>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</si>
  <si>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</si>
  <si>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</si>
  <si>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</si>
  <si>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</si>
  <si>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</si>
  <si>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</si>
  <si>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</si>
  <si>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</si>
  <si>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</si>
  <si>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</si>
  <si>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73 по мкр. Черная Речка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</si>
  <si>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</si>
  <si>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</si>
  <si>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</si>
  <si>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</si>
  <si>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</si>
  <si>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</si>
  <si>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</si>
  <si>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</si>
  <si>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</si>
  <si>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</si>
  <si>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8,65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</si>
  <si>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аварийное обслуживание  - 0,41 т.р.</t>
  </si>
  <si>
    <t>монтаж адаптера - 3,64 т.р.</t>
  </si>
  <si>
    <t>очистка кровли от снега - 4,60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</si>
  <si>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мкр. Черная Речка, д. 73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</si>
  <si>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</si>
  <si>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</si>
  <si>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</si>
  <si>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</si>
  <si>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</si>
  <si>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</si>
  <si>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</si>
  <si>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</si>
  <si>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</si>
  <si>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</si>
  <si>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</si>
  <si>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</si>
  <si>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</si>
  <si>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</si>
  <si>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</si>
  <si>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</si>
  <si>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73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</si>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</sst>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6" xfId="52" applyBorder="1" applyAlignment="1">
      <alignment horizontal="center" vertical="center" wrapText="1"/>
      <protection/>
    </xf>
    <xf numFmtId="0" fontId="36" fillId="0" borderId="16" xfId="52" applyFont="1" applyBorder="1" applyAlignment="1">
      <alignment horizontal="center" vertical="center" wrapText="1"/>
      <protection/>
    </xf>
    <xf numFmtId="0" fontId="44" fillId="0" borderId="16" xfId="52" applyFont="1" applyBorder="1" applyAlignment="1">
      <alignment horizontal="center" vertical="center"/>
      <protection/>
    </xf>
    <xf numFmtId="2" fontId="44" fillId="0" borderId="16" xfId="52" applyNumberFormat="1" applyFont="1" applyBorder="1" applyAlignment="1">
      <alignment horizontal="center" vertical="center"/>
      <protection/>
    </xf>
    <xf numFmtId="0" fontId="35" fillId="0" borderId="0" xfId="52" applyFont="1">
      <alignment/>
      <protection/>
    </xf>
    <xf numFmtId="0" fontId="36" fillId="0" borderId="0" xfId="52" applyBorder="1">
      <alignment/>
      <protection/>
    </xf>
    <xf numFmtId="0" fontId="1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5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zoomScalePageLayoutView="0" workbookViewId="0" topLeftCell="C5">
      <selection activeCell="F31" sqref="F31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1" customWidth="1"/>
    <col min="4" max="4" width="14.50390625" style="31" customWidth="1"/>
    <col min="5" max="5" width="11.875" style="31" customWidth="1"/>
    <col min="6" max="6" width="13.375" style="31" customWidth="1"/>
    <col min="7" max="7" width="11.875" style="31" customWidth="1"/>
    <col min="8" max="8" width="14.50390625" style="31" customWidth="1"/>
    <col min="9" max="9" width="33.50390625" style="3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3</v>
      </c>
      <c r="D7" s="91"/>
      <c r="E7" s="91"/>
      <c r="F7" s="91"/>
      <c r="G7" s="91"/>
      <c r="H7" s="91"/>
      <c r="I7" s="91"/>
    </row>
    <row r="8" spans="3:9" ht="6" customHeight="1" thickBot="1">
      <c r="C8" s="92"/>
      <c r="D8" s="92"/>
      <c r="E8" s="92"/>
      <c r="F8" s="92"/>
      <c r="G8" s="92"/>
      <c r="H8" s="92"/>
      <c r="I8" s="92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3" t="s">
        <v>11</v>
      </c>
      <c r="D10" s="87"/>
      <c r="E10" s="87"/>
      <c r="F10" s="87"/>
      <c r="G10" s="87"/>
      <c r="H10" s="87"/>
      <c r="I10" s="94"/>
    </row>
    <row r="11" spans="3:9" ht="13.5" customHeight="1" thickBot="1">
      <c r="C11" s="12" t="s">
        <v>12</v>
      </c>
      <c r="D11" s="13">
        <v>12088.219999999972</v>
      </c>
      <c r="E11" s="14">
        <v>232334.51</v>
      </c>
      <c r="F11" s="14">
        <v>238726.31</v>
      </c>
      <c r="G11" s="14">
        <v>160361.30202</v>
      </c>
      <c r="H11" s="14">
        <f>D11+E11-F11</f>
        <v>5696.419999999984</v>
      </c>
      <c r="I11" s="95" t="s">
        <v>13</v>
      </c>
    </row>
    <row r="12" spans="3:9" ht="13.5" customHeight="1" thickBot="1">
      <c r="C12" s="12" t="s">
        <v>14</v>
      </c>
      <c r="D12" s="13">
        <v>3419.5999999999985</v>
      </c>
      <c r="E12" s="15">
        <v>52826.84</v>
      </c>
      <c r="F12" s="15">
        <v>54302.13</v>
      </c>
      <c r="G12" s="14">
        <v>82473.201</v>
      </c>
      <c r="H12" s="14">
        <f>D12+E12-F12</f>
        <v>1944.3099999999977</v>
      </c>
      <c r="I12" s="96"/>
    </row>
    <row r="13" spans="3:9" ht="13.5" customHeight="1" thickBot="1">
      <c r="C13" s="12" t="s">
        <v>15</v>
      </c>
      <c r="D13" s="13">
        <v>1273.1599999999962</v>
      </c>
      <c r="E13" s="15">
        <v>29617.6</v>
      </c>
      <c r="F13" s="15">
        <v>30378.92</v>
      </c>
      <c r="G13" s="14">
        <f>E13</f>
        <v>29617.6</v>
      </c>
      <c r="H13" s="14">
        <f>D13+E13-F13</f>
        <v>511.8399999999965</v>
      </c>
      <c r="I13" s="96"/>
    </row>
    <row r="14" spans="3:9" ht="13.5" customHeight="1" thickBot="1">
      <c r="C14" s="12" t="s">
        <v>16</v>
      </c>
      <c r="D14" s="13">
        <v>894.3200000000052</v>
      </c>
      <c r="E14" s="15">
        <v>17358.960000000003</v>
      </c>
      <c r="F14" s="15">
        <v>17805.85</v>
      </c>
      <c r="G14" s="14">
        <f>E14</f>
        <v>17358.960000000003</v>
      </c>
      <c r="H14" s="14">
        <f>D14+E14-F14</f>
        <v>447.43000000000757</v>
      </c>
      <c r="I14" s="96"/>
    </row>
    <row r="15" spans="3:9" ht="13.5" customHeight="1" thickBot="1">
      <c r="C15" s="12" t="s">
        <v>17</v>
      </c>
      <c r="D15" s="16">
        <v>0</v>
      </c>
      <c r="E15" s="15">
        <v>6521.219999999999</v>
      </c>
      <c r="F15" s="15">
        <v>7437.449999999999</v>
      </c>
      <c r="G15" s="14">
        <f>+F15+4091.59</f>
        <v>11529.039999999999</v>
      </c>
      <c r="H15" s="14">
        <f>D15+E15-F15</f>
        <v>-916.2299999999996</v>
      </c>
      <c r="I15" s="97"/>
    </row>
    <row r="16" spans="3:9" ht="13.5" customHeight="1" thickBot="1">
      <c r="C16" s="12" t="s">
        <v>18</v>
      </c>
      <c r="D16" s="17">
        <f>SUM(D11:D15)</f>
        <v>17675.299999999974</v>
      </c>
      <c r="E16" s="17">
        <f>SUM(E11:E15)</f>
        <v>338659.12999999995</v>
      </c>
      <c r="F16" s="17">
        <f>SUM(F11:F15)</f>
        <v>348650.66</v>
      </c>
      <c r="G16" s="17">
        <f>SUM(G11:G15)</f>
        <v>301340.10302</v>
      </c>
      <c r="H16" s="17">
        <f>SUM(H11:H15)</f>
        <v>7683.769999999986</v>
      </c>
      <c r="I16" s="12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6895.180000000008</v>
      </c>
      <c r="E19" s="21">
        <v>126214.1</v>
      </c>
      <c r="F19" s="21">
        <v>130155.31</v>
      </c>
      <c r="G19" s="21">
        <f>+E19</f>
        <v>126214.1</v>
      </c>
      <c r="H19" s="21">
        <f>D19+E19-F19</f>
        <v>2953.9700000000303</v>
      </c>
      <c r="I19" s="88" t="s">
        <v>22</v>
      </c>
    </row>
    <row r="20" spans="3:9" ht="14.25" customHeight="1" thickBot="1">
      <c r="C20" s="12" t="s">
        <v>23</v>
      </c>
      <c r="D20" s="13">
        <v>1429.2799999999988</v>
      </c>
      <c r="E20" s="14">
        <v>26162.47</v>
      </c>
      <c r="F20" s="14">
        <v>26979.43</v>
      </c>
      <c r="G20" s="21">
        <v>8654.91101410328</v>
      </c>
      <c r="H20" s="21">
        <f>D20+E20-F20</f>
        <v>612.3199999999997</v>
      </c>
      <c r="I20" s="89"/>
    </row>
    <row r="21" spans="3:9" ht="13.5" customHeight="1" thickBot="1">
      <c r="C21" s="18" t="s">
        <v>24</v>
      </c>
      <c r="D21" s="22">
        <v>2035.6300000000047</v>
      </c>
      <c r="E21" s="14">
        <v>29841.24</v>
      </c>
      <c r="F21" s="14">
        <v>31004.78</v>
      </c>
      <c r="G21" s="21">
        <v>0</v>
      </c>
      <c r="H21" s="21">
        <f>D21+E21-F21</f>
        <v>872.0900000000074</v>
      </c>
      <c r="I21" s="23"/>
    </row>
    <row r="22" spans="3:9" ht="12.75" customHeight="1" hidden="1">
      <c r="C22" s="12" t="s">
        <v>25</v>
      </c>
      <c r="D22" s="13">
        <v>0</v>
      </c>
      <c r="E22" s="14"/>
      <c r="F22" s="14"/>
      <c r="G22" s="21"/>
      <c r="H22" s="21">
        <f>D22+E22-F22</f>
        <v>0</v>
      </c>
      <c r="I22" s="23" t="s">
        <v>26</v>
      </c>
    </row>
    <row r="23" spans="3:9" ht="13.5" customHeight="1" thickBot="1">
      <c r="C23" s="12" t="s">
        <v>27</v>
      </c>
      <c r="D23" s="13">
        <v>1554.890000000003</v>
      </c>
      <c r="E23" s="14">
        <v>28461.58</v>
      </c>
      <c r="F23" s="14">
        <v>29350.34</v>
      </c>
      <c r="G23" s="21">
        <v>37000.58118654749</v>
      </c>
      <c r="H23" s="21">
        <f>D23+E23-F23</f>
        <v>666.1300000000047</v>
      </c>
      <c r="I23" s="23" t="s">
        <v>28</v>
      </c>
    </row>
    <row r="24" spans="3:9" ht="13.5" customHeight="1" hidden="1">
      <c r="C24" s="12" t="s">
        <v>29</v>
      </c>
      <c r="D24" s="24"/>
      <c r="E24" s="15"/>
      <c r="F24" s="15"/>
      <c r="G24" s="21">
        <f>+E24</f>
        <v>0</v>
      </c>
      <c r="H24" s="15"/>
      <c r="I24" s="25" t="s">
        <v>30</v>
      </c>
    </row>
    <row r="25" spans="3:9" ht="13.5" customHeight="1" thickBot="1">
      <c r="C25" s="18" t="s">
        <v>31</v>
      </c>
      <c r="D25" s="26">
        <v>946.0899999999983</v>
      </c>
      <c r="E25" s="15">
        <v>16745.89</v>
      </c>
      <c r="F25" s="15">
        <v>17275.7</v>
      </c>
      <c r="G25" s="21">
        <f>+E25</f>
        <v>16745.89</v>
      </c>
      <c r="H25" s="21">
        <f>+D25+E25-F25</f>
        <v>416.2799999999952</v>
      </c>
      <c r="I25" s="23"/>
    </row>
    <row r="26" spans="3:9" ht="13.5" customHeight="1" thickBot="1">
      <c r="C26" s="12" t="s">
        <v>32</v>
      </c>
      <c r="D26" s="26">
        <v>324.83999999999924</v>
      </c>
      <c r="E26" s="15">
        <v>5946.43</v>
      </c>
      <c r="F26" s="15">
        <v>6132.1</v>
      </c>
      <c r="G26" s="21">
        <f>+E26</f>
        <v>5946.43</v>
      </c>
      <c r="H26" s="21">
        <f>+D26+E26-F26</f>
        <v>139.16999999999916</v>
      </c>
      <c r="I26" s="25" t="s">
        <v>33</v>
      </c>
    </row>
    <row r="27" spans="3:9" s="28" customFormat="1" ht="13.5" customHeight="1" thickBot="1">
      <c r="C27" s="12" t="s">
        <v>18</v>
      </c>
      <c r="D27" s="17">
        <f>SUM(D19:D26)</f>
        <v>13185.91000000001</v>
      </c>
      <c r="E27" s="17">
        <f>SUM(E19:E26)</f>
        <v>233371.71000000002</v>
      </c>
      <c r="F27" s="17">
        <f>SUM(F19:F26)</f>
        <v>240897.66</v>
      </c>
      <c r="G27" s="17">
        <f>SUM(G19:G26)</f>
        <v>194561.91220065078</v>
      </c>
      <c r="H27" s="17">
        <f>SUM(H19:H26)</f>
        <v>5659.960000000036</v>
      </c>
      <c r="I27" s="27"/>
    </row>
    <row r="28" spans="3:8" ht="25.5" customHeight="1">
      <c r="C28" s="29" t="s">
        <v>34</v>
      </c>
      <c r="D28" s="29"/>
      <c r="E28" s="29"/>
      <c r="F28" s="29"/>
      <c r="G28" s="29"/>
      <c r="H28" s="30">
        <f>+H16+H27</f>
        <v>13343.730000000021</v>
      </c>
    </row>
    <row r="29" spans="3:8" ht="12.75" hidden="1">
      <c r="C29" s="2"/>
      <c r="D29" s="2"/>
      <c r="E29" s="2"/>
      <c r="F29" s="2"/>
      <c r="G29" s="2"/>
      <c r="H29" s="2"/>
    </row>
    <row r="30" spans="3:6" ht="15" customHeight="1">
      <c r="C30" s="32"/>
      <c r="D30" s="33"/>
      <c r="E30" s="33"/>
      <c r="F30" s="33"/>
    </row>
    <row r="31" ht="12.75" customHeight="1"/>
  </sheetData>
  <sheetProtection/>
  <mergeCells count="8">
    <mergeCell ref="C17:I17"/>
    <mergeCell ref="I19:I2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20" zoomScalePageLayoutView="0" workbookViewId="0" topLeftCell="A1">
      <selection activeCell="E21" sqref="E21"/>
    </sheetView>
  </sheetViews>
  <sheetFormatPr defaultColWidth="9.00390625" defaultRowHeight="12.75"/>
  <cols>
    <col min="1" max="1" width="4.50390625" style="34" customWidth="1"/>
    <col min="2" max="2" width="12.50390625" style="34" customWidth="1"/>
    <col min="3" max="3" width="13.375" style="34" hidden="1" customWidth="1"/>
    <col min="4" max="4" width="12.125" style="34" customWidth="1"/>
    <col min="5" max="5" width="13.50390625" style="34" customWidth="1"/>
    <col min="6" max="6" width="13.375" style="34" customWidth="1"/>
    <col min="7" max="7" width="14.375" style="34" customWidth="1"/>
    <col min="8" max="8" width="15.125" style="34" customWidth="1"/>
    <col min="9" max="9" width="13.50390625" style="34" customWidth="1"/>
    <col min="10" max="16384" width="8.875" style="34" customWidth="1"/>
  </cols>
  <sheetData>
    <row r="1" spans="1:9" ht="14.25">
      <c r="A1" s="98" t="s">
        <v>35</v>
      </c>
      <c r="B1" s="98"/>
      <c r="C1" s="98"/>
      <c r="D1" s="98"/>
      <c r="E1" s="98"/>
      <c r="F1" s="98"/>
      <c r="G1" s="98"/>
      <c r="H1" s="98"/>
      <c r="I1" s="98"/>
    </row>
    <row r="2" spans="1:9" ht="14.25">
      <c r="A2" s="98" t="s">
        <v>36</v>
      </c>
      <c r="B2" s="98"/>
      <c r="C2" s="98"/>
      <c r="D2" s="98"/>
      <c r="E2" s="98"/>
      <c r="F2" s="98"/>
      <c r="G2" s="98"/>
      <c r="H2" s="98"/>
      <c r="I2" s="98"/>
    </row>
    <row r="3" spans="1:9" ht="14.25">
      <c r="A3" s="98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7">
      <c r="A4" s="35" t="s">
        <v>38</v>
      </c>
      <c r="B4" s="35" t="s">
        <v>39</v>
      </c>
      <c r="C4" s="35" t="s">
        <v>40</v>
      </c>
      <c r="D4" s="35" t="s">
        <v>41</v>
      </c>
      <c r="E4" s="35" t="s">
        <v>42</v>
      </c>
      <c r="F4" s="36" t="s">
        <v>43</v>
      </c>
      <c r="G4" s="36" t="s">
        <v>44</v>
      </c>
      <c r="H4" s="35" t="s">
        <v>45</v>
      </c>
      <c r="I4" s="35" t="s">
        <v>46</v>
      </c>
    </row>
    <row r="5" spans="1:9" ht="14.25">
      <c r="A5" s="37" t="s">
        <v>47</v>
      </c>
      <c r="B5" s="38">
        <v>3.858780000000003</v>
      </c>
      <c r="C5" s="38"/>
      <c r="D5" s="38">
        <v>26.16247</v>
      </c>
      <c r="E5" s="38">
        <v>26.97943</v>
      </c>
      <c r="F5" s="38">
        <v>0</v>
      </c>
      <c r="G5" s="38">
        <v>8.65491</v>
      </c>
      <c r="H5" s="38">
        <v>0.61232</v>
      </c>
      <c r="I5" s="38">
        <f>B5+D5+F5-G5</f>
        <v>21.36634</v>
      </c>
    </row>
    <row r="7" ht="14.25">
      <c r="A7" s="34" t="s">
        <v>48</v>
      </c>
    </row>
    <row r="8" spans="1:6" ht="14.25">
      <c r="A8" s="39" t="s">
        <v>49</v>
      </c>
      <c r="D8" s="40"/>
      <c r="E8" s="40"/>
      <c r="F8" s="40"/>
    </row>
    <row r="9" spans="1:6" ht="14.25">
      <c r="A9" s="34" t="s">
        <v>50</v>
      </c>
      <c r="D9" s="40"/>
      <c r="E9" s="40"/>
      <c r="F9" s="40"/>
    </row>
    <row r="10" spans="1:6" ht="14.25">
      <c r="A10" s="34" t="s">
        <v>51</v>
      </c>
      <c r="D10" s="40"/>
      <c r="E10" s="40"/>
      <c r="F10" s="40"/>
    </row>
    <row r="11" spans="4:6" ht="14.25">
      <c r="D11" s="40"/>
      <c r="E11" s="40"/>
      <c r="F11" s="40"/>
    </row>
    <row r="12" spans="4:6" ht="14.25">
      <c r="D12" s="40"/>
      <c r="E12" s="40"/>
      <c r="F12" s="40"/>
    </row>
    <row r="13" spans="4:6" ht="14.25">
      <c r="D13" s="40"/>
      <c r="E13" s="40"/>
      <c r="F13" s="40"/>
    </row>
    <row r="18" spans="4:6" ht="14.25">
      <c r="D18" s="40"/>
      <c r="E18" s="40"/>
      <c r="F18" s="40"/>
    </row>
    <row r="19" spans="4:6" ht="14.25">
      <c r="D19" s="40"/>
      <c r="E19" s="40"/>
      <c r="F19" s="4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5.50390625" style="0" customWidth="1"/>
    <col min="2" max="2" width="24.625" style="0" customWidth="1"/>
    <col min="3" max="3" width="34.375" style="0" customWidth="1"/>
    <col min="4" max="4" width="19.375" style="0" customWidth="1"/>
    <col min="5" max="5" width="22.125" style="0" customWidth="1"/>
    <col min="6" max="6" width="25.3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99" t="s">
        <v>52</v>
      </c>
      <c r="B1" s="99"/>
      <c r="C1" s="99"/>
      <c r="D1" s="99"/>
      <c r="E1" s="99"/>
      <c r="F1" s="99"/>
      <c r="G1" s="99"/>
      <c r="H1" s="41"/>
    </row>
    <row r="2" spans="1:7" ht="29.25" customHeight="1" thickBot="1">
      <c r="A2" s="100"/>
      <c r="B2" s="100"/>
      <c r="C2" s="100"/>
      <c r="D2" s="100"/>
      <c r="E2" s="100"/>
      <c r="F2" s="100"/>
      <c r="G2" s="100"/>
    </row>
    <row r="3" spans="1:8" ht="13.5" hidden="1" thickBot="1">
      <c r="A3" s="42"/>
      <c r="B3" s="43"/>
      <c r="C3" s="44"/>
      <c r="D3" s="43"/>
      <c r="E3" s="43"/>
      <c r="F3" s="101" t="s">
        <v>53</v>
      </c>
      <c r="G3" s="102"/>
      <c r="H3" s="43"/>
    </row>
    <row r="4" spans="1:8" ht="12.75" hidden="1">
      <c r="A4" s="45" t="s">
        <v>54</v>
      </c>
      <c r="B4" s="46" t="s">
        <v>55</v>
      </c>
      <c r="C4" s="47" t="s">
        <v>56</v>
      </c>
      <c r="D4" s="46" t="s">
        <v>57</v>
      </c>
      <c r="E4" s="48" t="s">
        <v>58</v>
      </c>
      <c r="F4" s="48"/>
      <c r="G4" s="48"/>
      <c r="H4" s="48" t="s">
        <v>59</v>
      </c>
    </row>
    <row r="5" spans="1:8" ht="12.75" hidden="1">
      <c r="A5" s="45" t="s">
        <v>60</v>
      </c>
      <c r="B5" s="46"/>
      <c r="C5" s="47"/>
      <c r="D5" s="46" t="s">
        <v>61</v>
      </c>
      <c r="E5" s="46" t="s">
        <v>62</v>
      </c>
      <c r="F5" s="46" t="s">
        <v>63</v>
      </c>
      <c r="G5" s="46" t="s">
        <v>64</v>
      </c>
      <c r="H5" s="46"/>
    </row>
    <row r="6" spans="1:8" ht="12.75" hidden="1">
      <c r="A6" s="45"/>
      <c r="B6" s="46"/>
      <c r="C6" s="47"/>
      <c r="D6" s="46" t="s">
        <v>65</v>
      </c>
      <c r="E6" s="46"/>
      <c r="F6" s="46" t="s">
        <v>66</v>
      </c>
      <c r="G6" s="46" t="s">
        <v>67</v>
      </c>
      <c r="H6" s="49"/>
    </row>
    <row r="7" spans="1:8" ht="12.75" hidden="1">
      <c r="A7" s="50"/>
      <c r="B7" s="49"/>
      <c r="C7" s="51"/>
      <c r="D7" s="49"/>
      <c r="E7" s="49"/>
      <c r="F7" s="49"/>
      <c r="G7" s="46" t="s">
        <v>68</v>
      </c>
      <c r="H7" s="49"/>
    </row>
    <row r="8" spans="1:8" ht="13.5" hidden="1" thickBot="1">
      <c r="A8" s="52"/>
      <c r="B8" s="53"/>
      <c r="C8" s="54"/>
      <c r="D8" s="53"/>
      <c r="E8" s="53"/>
      <c r="F8" s="53"/>
      <c r="G8" s="53"/>
      <c r="H8" s="53"/>
    </row>
    <row r="9" spans="1:8" ht="12.75" hidden="1">
      <c r="A9" s="43"/>
      <c r="B9" s="55"/>
      <c r="C9" s="44"/>
      <c r="D9" s="43"/>
      <c r="E9" s="43"/>
      <c r="F9" s="55"/>
      <c r="G9" s="55"/>
      <c r="H9" s="55"/>
    </row>
    <row r="10" spans="1:8" ht="12.75" hidden="1">
      <c r="A10" s="46">
        <v>1</v>
      </c>
      <c r="B10" s="56" t="s">
        <v>69</v>
      </c>
      <c r="C10" s="45"/>
      <c r="D10" s="46"/>
      <c r="E10" s="57"/>
      <c r="F10" s="57"/>
      <c r="G10" s="58">
        <f>+E10-F10</f>
        <v>0</v>
      </c>
      <c r="H10" s="59"/>
    </row>
    <row r="11" spans="1:8" ht="12.75" hidden="1">
      <c r="A11" s="46"/>
      <c r="B11" s="56"/>
      <c r="C11" s="47"/>
      <c r="D11" s="46"/>
      <c r="E11" s="57"/>
      <c r="F11" s="58"/>
      <c r="G11" s="58">
        <f>+E11-F11</f>
        <v>0</v>
      </c>
      <c r="H11" s="59"/>
    </row>
    <row r="12" spans="1:8" ht="12.75" hidden="1">
      <c r="A12" s="46"/>
      <c r="B12" s="56"/>
      <c r="C12" s="47"/>
      <c r="D12" s="46"/>
      <c r="E12" s="57"/>
      <c r="F12" s="58"/>
      <c r="G12" s="58">
        <f>+E12-F12</f>
        <v>0</v>
      </c>
      <c r="H12" s="59"/>
    </row>
    <row r="13" spans="1:8" ht="12.75" hidden="1">
      <c r="A13" s="46"/>
      <c r="B13" s="56"/>
      <c r="C13" s="47"/>
      <c r="D13" s="46"/>
      <c r="E13" s="60"/>
      <c r="F13" s="60"/>
      <c r="G13" s="60"/>
      <c r="H13" s="61"/>
    </row>
    <row r="14" spans="1:8" ht="12.75" hidden="1">
      <c r="A14" s="46"/>
      <c r="B14" s="56"/>
      <c r="C14" s="62" t="s">
        <v>70</v>
      </c>
      <c r="D14" s="63"/>
      <c r="E14" s="64">
        <f>SUM(E10:E13)</f>
        <v>0</v>
      </c>
      <c r="F14" s="64">
        <f>SUM(F10:F13)</f>
        <v>0</v>
      </c>
      <c r="G14" s="64">
        <f>SUM(G10:G13)</f>
        <v>0</v>
      </c>
      <c r="H14" s="59"/>
    </row>
    <row r="15" spans="1:8" ht="13.5" hidden="1" thickBot="1">
      <c r="A15" s="65"/>
      <c r="B15" s="66"/>
      <c r="C15" s="67"/>
      <c r="D15" s="68"/>
      <c r="E15" s="69"/>
      <c r="F15" s="69"/>
      <c r="G15" s="69"/>
      <c r="H15" s="61"/>
    </row>
    <row r="16" spans="1:8" ht="12.75" hidden="1">
      <c r="A16" s="43"/>
      <c r="B16" s="55"/>
      <c r="C16" s="70"/>
      <c r="D16" s="70"/>
      <c r="E16" s="71"/>
      <c r="F16" s="71"/>
      <c r="G16" s="71"/>
      <c r="H16" s="70"/>
    </row>
    <row r="17" spans="1:8" ht="12.75" hidden="1">
      <c r="A17" s="49"/>
      <c r="B17" s="72" t="s">
        <v>18</v>
      </c>
      <c r="C17" s="73"/>
      <c r="D17" s="73"/>
      <c r="E17" s="74">
        <f>E14</f>
        <v>0</v>
      </c>
      <c r="F17" s="74">
        <f>F14</f>
        <v>0</v>
      </c>
      <c r="G17" s="74">
        <f>G14</f>
        <v>0</v>
      </c>
      <c r="H17" s="74">
        <f>H14</f>
        <v>0</v>
      </c>
    </row>
    <row r="18" spans="1:8" ht="13.5" hidden="1" thickBot="1">
      <c r="A18" s="53"/>
      <c r="B18" s="75"/>
      <c r="C18" s="76"/>
      <c r="D18" s="76"/>
      <c r="E18" s="77"/>
      <c r="F18" s="77"/>
      <c r="G18" s="77"/>
      <c r="H18" s="77"/>
    </row>
    <row r="19" spans="1:8" ht="12.75">
      <c r="A19" s="51"/>
      <c r="B19" s="51"/>
      <c r="C19" s="78"/>
      <c r="D19" s="78"/>
      <c r="E19" s="47"/>
      <c r="F19" s="47"/>
      <c r="G19" s="47"/>
      <c r="H19" s="47"/>
    </row>
    <row r="20" spans="1:8" ht="12.75">
      <c r="A20" s="51"/>
      <c r="B20" s="51"/>
      <c r="C20" s="78"/>
      <c r="D20" s="78"/>
      <c r="E20" s="47"/>
      <c r="F20" s="47"/>
      <c r="G20" s="47"/>
      <c r="H20" s="47"/>
    </row>
    <row r="21" spans="1:7" ht="51" customHeight="1">
      <c r="A21" s="79" t="s">
        <v>71</v>
      </c>
      <c r="B21" s="79" t="s">
        <v>72</v>
      </c>
      <c r="C21" s="79" t="s">
        <v>73</v>
      </c>
      <c r="D21" s="79" t="s">
        <v>74</v>
      </c>
      <c r="E21" s="80" t="s">
        <v>75</v>
      </c>
      <c r="F21" s="79" t="s">
        <v>76</v>
      </c>
      <c r="G21" s="81"/>
    </row>
    <row r="22" spans="1:8" ht="15">
      <c r="A22" s="82">
        <v>1</v>
      </c>
      <c r="B22" s="83">
        <v>2035.6300000000047</v>
      </c>
      <c r="C22" s="83">
        <v>29841.24</v>
      </c>
      <c r="D22" s="83">
        <v>31004.78</v>
      </c>
      <c r="E22" s="83">
        <v>7433.52</v>
      </c>
      <c r="F22" s="83">
        <f>B22+C22-D22</f>
        <v>872.0900000000074</v>
      </c>
      <c r="G22" s="84"/>
      <c r="H22" s="47"/>
    </row>
    <row r="23" spans="1:8" ht="15">
      <c r="A23" s="85"/>
      <c r="B23" s="84"/>
      <c r="C23" s="84"/>
      <c r="D23" s="84"/>
      <c r="E23" s="84"/>
      <c r="F23" s="84"/>
      <c r="G23" s="84"/>
      <c r="H23" s="47"/>
    </row>
    <row r="24" spans="1:5" ht="54" customHeight="1">
      <c r="A24" s="79" t="s">
        <v>71</v>
      </c>
      <c r="B24" s="79" t="s">
        <v>77</v>
      </c>
      <c r="C24" s="79" t="s">
        <v>78</v>
      </c>
      <c r="D24" s="79" t="s">
        <v>79</v>
      </c>
      <c r="E24" s="79" t="s">
        <v>80</v>
      </c>
    </row>
    <row r="25" spans="1:8" ht="15">
      <c r="A25" s="82">
        <v>1</v>
      </c>
      <c r="B25" s="83">
        <v>-58974.729999999996</v>
      </c>
      <c r="C25" s="83">
        <f>+D22+E22</f>
        <v>38438.3</v>
      </c>
      <c r="D25" s="83">
        <v>0</v>
      </c>
      <c r="E25" s="83">
        <f>+B25+C25-D25</f>
        <v>-20536.429999999993</v>
      </c>
      <c r="F25" s="84"/>
      <c r="G25" s="84"/>
      <c r="H25" s="47"/>
    </row>
    <row r="26" spans="1:8" ht="12.75">
      <c r="A26" s="51"/>
      <c r="B26" s="51"/>
      <c r="C26" s="78"/>
      <c r="D26" s="78"/>
      <c r="E26" s="47"/>
      <c r="F26" s="47"/>
      <c r="G26" s="47"/>
      <c r="H26" s="47"/>
    </row>
    <row r="27" ht="12.75">
      <c r="E27" s="86"/>
    </row>
    <row r="28" ht="12.75">
      <c r="E28" s="86"/>
    </row>
    <row r="29" ht="12.75">
      <c r="E29" s="86"/>
    </row>
  </sheetData>
  <sheetProtection/>
  <mergeCells count="2">
    <mergeCell ref="A1:G2"/>
    <mergeCell ref="F3:G3"/>
  </mergeCells>
  <printOptions horizontalCentered="1"/>
  <pageMargins left="0" right="0" top="4.1338582677165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2014-06-26T12:12:02Z</dcterms:created>
  <dcterms:modified xsi:type="dcterms:W3CDTF">2014-07-04T07:34:47Z</dcterms:modified>
  <cp:category/>
  <cp:version/>
  <cp:contentType/>
  <cp:contentStatus/>
</cp:coreProperties>
</file>