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300" windowHeight="8736"/>
  </bookViews>
  <sheets>
    <sheet name="ЧР34" sheetId="1" r:id="rId1"/>
  </sheets>
  <calcPr calcId="145621"/>
</workbook>
</file>

<file path=xl/calcChain.xml><?xml version="1.0" encoding="utf-8"?>
<calcChain xmlns="http://schemas.openxmlformats.org/spreadsheetml/2006/main">
  <c r="F43" i="1" l="1"/>
  <c r="E43" i="1"/>
  <c r="D43" i="1"/>
  <c r="G42" i="1"/>
  <c r="H41" i="1"/>
  <c r="G41" i="1"/>
  <c r="H40" i="1"/>
  <c r="G40" i="1"/>
  <c r="H39" i="1"/>
  <c r="G39" i="1"/>
  <c r="H38" i="1"/>
  <c r="G38" i="1"/>
  <c r="H37" i="1"/>
  <c r="G37" i="1"/>
  <c r="H36" i="1"/>
  <c r="H35" i="1"/>
  <c r="H43" i="1" s="1"/>
  <c r="G35" i="1"/>
  <c r="G43" i="1" s="1"/>
  <c r="F32" i="1"/>
  <c r="E32" i="1"/>
  <c r="D32" i="1"/>
  <c r="H31" i="1"/>
  <c r="G31" i="1"/>
  <c r="H30" i="1"/>
  <c r="G30" i="1"/>
  <c r="F30" i="1"/>
  <c r="E30" i="1"/>
  <c r="H29" i="1"/>
  <c r="G29" i="1"/>
  <c r="F29" i="1"/>
  <c r="H28" i="1"/>
  <c r="H27" i="1"/>
  <c r="H32" i="1" s="1"/>
  <c r="G27" i="1"/>
  <c r="G32" i="1" s="1"/>
  <c r="F27" i="1"/>
  <c r="H44" i="1" l="1"/>
</calcChain>
</file>

<file path=xl/sharedStrings.xml><?xml version="1.0" encoding="utf-8"?>
<sst xmlns="http://schemas.openxmlformats.org/spreadsheetml/2006/main" count="43" uniqueCount="36">
  <si>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</si>
  <si>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</si>
  <si>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</si>
  <si>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34 по мкр. Черная Речка с 01.01.2014г. по 31.12.2014г.</t>
  </si>
  <si>
    <t>наименование</t>
  </si>
  <si>
    <t>Задолженность населения на 01.01.2014г. (руб.)</t>
  </si>
  <si>
    <t>Начислено населению за 2014г. (руб.)</t>
  </si>
  <si>
    <t>Поступило в счет оплаты в 2014г. (руб.)</t>
  </si>
  <si>
    <t>Перечислено поставщику услуг</t>
  </si>
  <si>
    <t>Задолженность населения на 01.01.2015г.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</si>
  <si>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</si>
  <si>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</si>
  <si>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</si>
  <si>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</si>
  <si>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</si>
  <si>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</si>
  <si>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</si>
  <si>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</si>
  <si>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</si>
  <si>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</si>
  <si>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</si>
  <si>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</si>
  <si>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Н/2008-51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</si>
  <si>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</si>
  <si>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</si>
  <si>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</si>
  <si>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</si>
  <si>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</si>
  <si>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ОАО"Экотранс", ООО "ДорИнвест"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</si>
  <si>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</si>
  <si>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</si>
  <si>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</si>
  <si>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</si>
  <si>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</si>
  <si>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01.01.2015г.</t>
  </si>
  <si>
    <t>Надеемся на дальнейшее сотрудничество. Администрация ООО "УЮТ-СЕРВИС"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</si>
</sst>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3" xfId="0" applyFont="1" applyFill="1" applyBorder="1"/>
    <xf numFmtId="0" fontId="3" fillId="0" borderId="0" xfId="0" applyFont="1" applyFill="1" applyAlignment="1">
      <alignment horizontal="center"/>
    </xf>
    <xf numFmtId="0" fontId="2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4" fontId="8" fillId="0" borderId="8" xfId="0" applyNumberFormat="1" applyFont="1" applyFill="1" applyBorder="1" applyAlignment="1">
      <alignment horizontal="right" vertical="top" wrapText="1"/>
    </xf>
    <xf numFmtId="4" fontId="9" fillId="0" borderId="8" xfId="0" applyNumberFormat="1" applyFont="1" applyFill="1" applyBorder="1" applyAlignment="1">
      <alignment vertical="top" wrapText="1"/>
    </xf>
    <xf numFmtId="0" fontId="10" fillId="0" borderId="9" xfId="0" applyFont="1" applyFill="1" applyBorder="1" applyAlignment="1">
      <alignment horizontal="center" vertical="center" wrapText="1"/>
    </xf>
    <xf numFmtId="4" fontId="8" fillId="0" borderId="8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4" fontId="8" fillId="0" borderId="3" xfId="0" applyNumberFormat="1" applyFont="1" applyFill="1" applyBorder="1" applyAlignment="1">
      <alignment horizontal="right" vertical="top" wrapText="1"/>
    </xf>
    <xf numFmtId="4" fontId="9" fillId="0" borderId="3" xfId="0" applyNumberFormat="1" applyFont="1" applyFill="1" applyBorder="1" applyAlignment="1">
      <alignment vertical="top" wrapText="1"/>
    </xf>
    <xf numFmtId="0" fontId="11" fillId="0" borderId="3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4" fontId="11" fillId="0" borderId="8" xfId="0" applyNumberFormat="1" applyFont="1" applyFill="1" applyBorder="1" applyAlignment="1">
      <alignment horizontal="right" vertical="top" wrapText="1"/>
    </xf>
    <xf numFmtId="0" fontId="10" fillId="0" borderId="8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1" fillId="0" borderId="0" xfId="0" applyFont="1" applyFill="1"/>
    <xf numFmtId="0" fontId="12" fillId="0" borderId="0" xfId="0" applyFont="1" applyFill="1"/>
    <xf numFmtId="4" fontId="13" fillId="0" borderId="0" xfId="0" applyNumberFormat="1" applyFont="1" applyFill="1"/>
    <xf numFmtId="0" fontId="8" fillId="0" borderId="0" xfId="0" applyFont="1" applyFill="1"/>
    <xf numFmtId="0" fontId="14" fillId="0" borderId="0" xfId="0" applyFont="1" applyFill="1"/>
    <xf numFmtId="4" fontId="14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topLeftCell="C23" workbookViewId="0">
      <selection activeCell="I39" sqref="I39"/>
    </sheetView>
  </sheetViews>
  <sheetFormatPr defaultColWidth="9.109375" defaultRowHeight="13.2" x14ac:dyDescent="0.25"/>
  <cols>
    <col min="1" max="1" width="3.44140625" style="2" hidden="1" customWidth="1"/>
    <col min="2" max="2" width="9.109375" style="2" hidden="1" customWidth="1"/>
    <col min="3" max="3" width="30.6640625" style="38" customWidth="1"/>
    <col min="4" max="4" width="14.44140625" style="38" customWidth="1"/>
    <col min="5" max="5" width="11.88671875" style="38" customWidth="1"/>
    <col min="6" max="6" width="13.33203125" style="38" customWidth="1"/>
    <col min="7" max="7" width="11.88671875" style="38" customWidth="1"/>
    <col min="8" max="8" width="14.44140625" style="38" customWidth="1"/>
    <col min="9" max="9" width="18.109375" style="38" customWidth="1"/>
    <col min="10" max="16384" width="9.109375" style="2"/>
  </cols>
  <sheetData>
    <row r="1" spans="3:9" ht="12.75" hidden="1" customHeight="1" x14ac:dyDescent="0.25">
      <c r="C1" s="1"/>
      <c r="D1" s="1"/>
      <c r="E1" s="1"/>
      <c r="F1" s="1"/>
      <c r="G1" s="1"/>
      <c r="H1" s="1"/>
      <c r="I1" s="1"/>
    </row>
    <row r="2" spans="3:9" ht="13.5" hidden="1" customHeight="1" x14ac:dyDescent="0.25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x14ac:dyDescent="0.25">
      <c r="C3" s="3"/>
      <c r="D3" s="4"/>
      <c r="E3" s="5"/>
      <c r="F3" s="5"/>
      <c r="G3" s="5"/>
      <c r="H3" s="5"/>
      <c r="I3" s="6"/>
    </row>
    <row r="4" spans="3:9" ht="12.75" hidden="1" customHeight="1" x14ac:dyDescent="0.25">
      <c r="C4" s="7"/>
      <c r="D4" s="7"/>
      <c r="E4" s="8"/>
      <c r="F4" s="8"/>
      <c r="G4" s="8"/>
      <c r="H4" s="8"/>
      <c r="I4" s="8"/>
    </row>
    <row r="5" spans="3:9" ht="12.75" customHeight="1" x14ac:dyDescent="0.25">
      <c r="C5" s="7"/>
      <c r="D5" s="7"/>
      <c r="E5" s="8"/>
      <c r="F5" s="8"/>
      <c r="G5" s="8"/>
      <c r="H5" s="8"/>
      <c r="I5" s="8"/>
    </row>
    <row r="6" spans="3:9" ht="12.75" customHeight="1" x14ac:dyDescent="0.25">
      <c r="C6" s="7"/>
      <c r="D6" s="7"/>
      <c r="E6" s="8"/>
      <c r="F6" s="8"/>
      <c r="G6" s="8"/>
      <c r="H6" s="8"/>
      <c r="I6" s="8"/>
    </row>
    <row r="7" spans="3:9" ht="12.75" customHeight="1" x14ac:dyDescent="0.25">
      <c r="C7" s="7"/>
      <c r="D7" s="7"/>
      <c r="E7" s="8"/>
      <c r="F7" s="8"/>
      <c r="G7" s="8"/>
      <c r="H7" s="8"/>
      <c r="I7" s="8"/>
    </row>
    <row r="8" spans="3:9" ht="12.75" customHeight="1" x14ac:dyDescent="0.25">
      <c r="C8" s="7"/>
      <c r="D8" s="7"/>
      <c r="E8" s="8"/>
      <c r="F8" s="8"/>
      <c r="G8" s="8"/>
      <c r="H8" s="8"/>
      <c r="I8" s="8"/>
    </row>
    <row r="9" spans="3:9" ht="12.75" customHeight="1" x14ac:dyDescent="0.25">
      <c r="C9" s="7"/>
      <c r="D9" s="7"/>
      <c r="E9" s="8"/>
      <c r="F9" s="8"/>
      <c r="G9" s="8"/>
      <c r="H9" s="8"/>
      <c r="I9" s="8"/>
    </row>
    <row r="10" spans="3:9" ht="12.75" customHeight="1" x14ac:dyDescent="0.25">
      <c r="C10" s="7"/>
      <c r="D10" s="7"/>
      <c r="E10" s="8"/>
      <c r="F10" s="8"/>
      <c r="G10" s="8"/>
      <c r="H10" s="8"/>
      <c r="I10" s="8"/>
    </row>
    <row r="11" spans="3:9" ht="12.75" customHeight="1" x14ac:dyDescent="0.25">
      <c r="C11" s="7"/>
      <c r="D11" s="7"/>
      <c r="E11" s="8"/>
      <c r="F11" s="8"/>
      <c r="G11" s="8"/>
      <c r="H11" s="8"/>
      <c r="I11" s="8"/>
    </row>
    <row r="12" spans="3:9" ht="12.75" customHeight="1" x14ac:dyDescent="0.25">
      <c r="C12" s="7"/>
      <c r="D12" s="7"/>
      <c r="E12" s="8"/>
      <c r="F12" s="8"/>
      <c r="G12" s="8"/>
      <c r="H12" s="8"/>
      <c r="I12" s="8"/>
    </row>
    <row r="13" spans="3:9" ht="12.75" customHeight="1" x14ac:dyDescent="0.25">
      <c r="C13" s="7"/>
      <c r="D13" s="7"/>
      <c r="E13" s="8"/>
      <c r="F13" s="8"/>
      <c r="G13" s="8"/>
      <c r="H13" s="8"/>
      <c r="I13" s="8"/>
    </row>
    <row r="14" spans="3:9" ht="12.75" customHeight="1" x14ac:dyDescent="0.25">
      <c r="C14" s="7"/>
      <c r="D14" s="7"/>
      <c r="E14" s="8"/>
      <c r="F14" s="8"/>
      <c r="G14" s="8"/>
      <c r="H14" s="8"/>
      <c r="I14" s="8"/>
    </row>
    <row r="15" spans="3:9" ht="12.75" customHeight="1" x14ac:dyDescent="0.25">
      <c r="C15" s="7"/>
      <c r="D15" s="7"/>
      <c r="E15" s="8"/>
      <c r="F15" s="8"/>
      <c r="G15" s="8"/>
      <c r="H15" s="8"/>
      <c r="I15" s="8"/>
    </row>
    <row r="16" spans="3:9" ht="12.75" customHeight="1" x14ac:dyDescent="0.25">
      <c r="C16" s="7"/>
      <c r="D16" s="7"/>
      <c r="E16" s="8"/>
      <c r="F16" s="8"/>
      <c r="G16" s="8"/>
      <c r="H16" s="8"/>
      <c r="I16" s="8"/>
    </row>
    <row r="17" spans="3:9" ht="12.75" customHeight="1" x14ac:dyDescent="0.25">
      <c r="C17" s="7"/>
      <c r="D17" s="7"/>
      <c r="E17" s="8"/>
      <c r="F17" s="8"/>
      <c r="G17" s="8"/>
      <c r="H17" s="8"/>
      <c r="I17" s="8"/>
    </row>
    <row r="18" spans="3:9" ht="12.75" customHeight="1" x14ac:dyDescent="0.25">
      <c r="C18" s="7"/>
      <c r="D18" s="7"/>
      <c r="E18" s="8"/>
      <c r="F18" s="8"/>
      <c r="G18" s="8"/>
      <c r="H18" s="8"/>
      <c r="I18" s="8"/>
    </row>
    <row r="19" spans="3:9" ht="12.75" customHeight="1" x14ac:dyDescent="0.25">
      <c r="C19" s="7"/>
      <c r="D19" s="7"/>
      <c r="E19" s="8"/>
      <c r="F19" s="8"/>
      <c r="G19" s="8"/>
      <c r="H19" s="8"/>
      <c r="I19" s="8"/>
    </row>
    <row r="20" spans="3:9" ht="12.75" customHeight="1" x14ac:dyDescent="0.25">
      <c r="C20" s="7"/>
      <c r="D20" s="7"/>
      <c r="E20" s="8"/>
      <c r="F20" s="8"/>
      <c r="G20" s="8"/>
      <c r="H20" s="8"/>
      <c r="I20" s="8"/>
    </row>
    <row r="21" spans="3:9" ht="13.8" x14ac:dyDescent="0.25">
      <c r="C21" s="9" t="s">
        <v>1</v>
      </c>
      <c r="D21" s="9"/>
      <c r="E21" s="9"/>
      <c r="F21" s="9"/>
      <c r="G21" s="9"/>
      <c r="H21" s="9"/>
      <c r="I21" s="9"/>
    </row>
    <row r="22" spans="3:9" x14ac:dyDescent="0.25">
      <c r="C22" s="10" t="s">
        <v>2</v>
      </c>
      <c r="D22" s="10"/>
      <c r="E22" s="10"/>
      <c r="F22" s="10"/>
      <c r="G22" s="10"/>
      <c r="H22" s="10"/>
      <c r="I22" s="10"/>
    </row>
    <row r="23" spans="3:9" x14ac:dyDescent="0.25">
      <c r="C23" s="10" t="s">
        <v>3</v>
      </c>
      <c r="D23" s="10"/>
      <c r="E23" s="10"/>
      <c r="F23" s="10"/>
      <c r="G23" s="10"/>
      <c r="H23" s="10"/>
      <c r="I23" s="10"/>
    </row>
    <row r="24" spans="3:9" ht="6" customHeight="1" thickBot="1" x14ac:dyDescent="0.3">
      <c r="C24" s="11"/>
      <c r="D24" s="11"/>
      <c r="E24" s="11"/>
      <c r="F24" s="11"/>
      <c r="G24" s="11"/>
      <c r="H24" s="11"/>
      <c r="I24" s="11"/>
    </row>
    <row r="25" spans="3:9" ht="50.25" customHeight="1" thickBot="1" x14ac:dyDescent="0.3">
      <c r="C25" s="12" t="s">
        <v>4</v>
      </c>
      <c r="D25" s="13" t="s">
        <v>5</v>
      </c>
      <c r="E25" s="14" t="s">
        <v>6</v>
      </c>
      <c r="F25" s="14" t="s">
        <v>7</v>
      </c>
      <c r="G25" s="14" t="s">
        <v>8</v>
      </c>
      <c r="H25" s="14" t="s">
        <v>9</v>
      </c>
      <c r="I25" s="13" t="s">
        <v>10</v>
      </c>
    </row>
    <row r="26" spans="3:9" ht="13.5" customHeight="1" thickBot="1" x14ac:dyDescent="0.3">
      <c r="C26" s="15" t="s">
        <v>11</v>
      </c>
      <c r="D26" s="16"/>
      <c r="E26" s="16"/>
      <c r="F26" s="16"/>
      <c r="G26" s="16"/>
      <c r="H26" s="16"/>
      <c r="I26" s="17"/>
    </row>
    <row r="27" spans="3:9" ht="13.5" customHeight="1" thickBot="1" x14ac:dyDescent="0.3">
      <c r="C27" s="18" t="s">
        <v>12</v>
      </c>
      <c r="D27" s="19">
        <v>8742.390000000014</v>
      </c>
      <c r="E27" s="20">
        <v>50063.46</v>
      </c>
      <c r="F27" s="20">
        <f>1415.72+5095.24+51613.36</f>
        <v>58124.32</v>
      </c>
      <c r="G27" s="20">
        <f>23434.18+28036.17</f>
        <v>51470.35</v>
      </c>
      <c r="H27" s="20">
        <f>+D27+E27-F27</f>
        <v>681.53000000001339</v>
      </c>
      <c r="I27" s="21" t="s">
        <v>13</v>
      </c>
    </row>
    <row r="28" spans="3:9" ht="13.5" customHeight="1" thickBot="1" x14ac:dyDescent="0.3">
      <c r="C28" s="18" t="s">
        <v>14</v>
      </c>
      <c r="D28" s="19">
        <v>0</v>
      </c>
      <c r="E28" s="22">
        <v>5494.17</v>
      </c>
      <c r="F28" s="22">
        <v>5494.17</v>
      </c>
      <c r="G28" s="20">
        <v>10159.870000000001</v>
      </c>
      <c r="H28" s="20">
        <f>+D28+E28-F28</f>
        <v>0</v>
      </c>
      <c r="I28" s="23"/>
    </row>
    <row r="29" spans="3:9" ht="13.5" customHeight="1" thickBot="1" x14ac:dyDescent="0.3">
      <c r="C29" s="18" t="s">
        <v>15</v>
      </c>
      <c r="D29" s="19">
        <v>3911.75</v>
      </c>
      <c r="E29" s="22">
        <v>4007.03</v>
      </c>
      <c r="F29" s="22">
        <f>5498.97+2392.32</f>
        <v>7891.2900000000009</v>
      </c>
      <c r="G29" s="20">
        <f>E29</f>
        <v>4007.03</v>
      </c>
      <c r="H29" s="20">
        <f>+D29+E29-F29</f>
        <v>27.489999999999782</v>
      </c>
      <c r="I29" s="23"/>
    </row>
    <row r="30" spans="3:9" ht="13.5" customHeight="1" thickBot="1" x14ac:dyDescent="0.3">
      <c r="C30" s="18" t="s">
        <v>16</v>
      </c>
      <c r="D30" s="19">
        <v>1320.75</v>
      </c>
      <c r="E30" s="22">
        <f>1154.76+201.93+1406.82</f>
        <v>2763.51</v>
      </c>
      <c r="F30" s="22">
        <f>1154.76+201.93+1912.09+805.82</f>
        <v>4074.6</v>
      </c>
      <c r="G30" s="20">
        <f>E30</f>
        <v>2763.51</v>
      </c>
      <c r="H30" s="20">
        <f>+D30+E30-F30</f>
        <v>9.6600000000003092</v>
      </c>
      <c r="I30" s="23"/>
    </row>
    <row r="31" spans="3:9" ht="13.5" customHeight="1" thickBot="1" x14ac:dyDescent="0.3">
      <c r="C31" s="18" t="s">
        <v>17</v>
      </c>
      <c r="D31" s="19">
        <v>12.159999999999997</v>
      </c>
      <c r="E31" s="22">
        <v>225.22</v>
      </c>
      <c r="F31" s="22">
        <v>237.38</v>
      </c>
      <c r="G31" s="20">
        <f>E31</f>
        <v>225.22</v>
      </c>
      <c r="H31" s="20">
        <f>+D31+E31-F31</f>
        <v>0</v>
      </c>
      <c r="I31" s="24"/>
    </row>
    <row r="32" spans="3:9" ht="13.5" customHeight="1" thickBot="1" x14ac:dyDescent="0.3">
      <c r="C32" s="18" t="s">
        <v>18</v>
      </c>
      <c r="D32" s="25">
        <f>SUM(D27:D31)</f>
        <v>13987.050000000014</v>
      </c>
      <c r="E32" s="25">
        <f>SUM(E27:E31)</f>
        <v>62553.39</v>
      </c>
      <c r="F32" s="25">
        <f>SUM(F27:F31)</f>
        <v>75821.760000000009</v>
      </c>
      <c r="G32" s="25">
        <f>SUM(G27:G31)</f>
        <v>68625.98</v>
      </c>
      <c r="H32" s="25">
        <f>SUM(H27:H31)</f>
        <v>718.68000000001348</v>
      </c>
      <c r="I32" s="18"/>
    </row>
    <row r="33" spans="3:9" ht="13.5" customHeight="1" thickBot="1" x14ac:dyDescent="0.3">
      <c r="C33" s="16" t="s">
        <v>19</v>
      </c>
      <c r="D33" s="16"/>
      <c r="E33" s="16"/>
      <c r="F33" s="16"/>
      <c r="G33" s="16"/>
      <c r="H33" s="16"/>
      <c r="I33" s="16"/>
    </row>
    <row r="34" spans="3:9" ht="38.25" customHeight="1" thickBot="1" x14ac:dyDescent="0.3">
      <c r="C34" s="26" t="s">
        <v>4</v>
      </c>
      <c r="D34" s="13" t="s">
        <v>5</v>
      </c>
      <c r="E34" s="14" t="s">
        <v>6</v>
      </c>
      <c r="F34" s="14" t="s">
        <v>7</v>
      </c>
      <c r="G34" s="14" t="s">
        <v>8</v>
      </c>
      <c r="H34" s="14" t="s">
        <v>9</v>
      </c>
      <c r="I34" s="27" t="s">
        <v>20</v>
      </c>
    </row>
    <row r="35" spans="3:9" ht="48" customHeight="1" thickBot="1" x14ac:dyDescent="0.3">
      <c r="C35" s="12" t="s">
        <v>21</v>
      </c>
      <c r="D35" s="28">
        <v>1179.5900000000001</v>
      </c>
      <c r="E35" s="29">
        <v>6405.36</v>
      </c>
      <c r="F35" s="29">
        <v>7499.5</v>
      </c>
      <c r="G35" s="29">
        <f>+E35</f>
        <v>6405.36</v>
      </c>
      <c r="H35" s="29">
        <f t="shared" ref="H35:H41" si="0">+D35+E35-F35</f>
        <v>85.449999999999818</v>
      </c>
      <c r="I35" s="30" t="s">
        <v>22</v>
      </c>
    </row>
    <row r="36" spans="3:9" ht="21" hidden="1" customHeight="1" x14ac:dyDescent="0.25">
      <c r="C36" s="18" t="s">
        <v>23</v>
      </c>
      <c r="D36" s="19">
        <v>0</v>
      </c>
      <c r="E36" s="20"/>
      <c r="F36" s="20"/>
      <c r="G36" s="29"/>
      <c r="H36" s="29">
        <f t="shared" si="0"/>
        <v>0</v>
      </c>
      <c r="I36" s="31"/>
    </row>
    <row r="37" spans="3:9" ht="13.5" hidden="1" customHeight="1" x14ac:dyDescent="0.25">
      <c r="C37" s="26" t="s">
        <v>24</v>
      </c>
      <c r="D37" s="32">
        <v>0</v>
      </c>
      <c r="E37" s="20"/>
      <c r="F37" s="20"/>
      <c r="G37" s="29">
        <f t="shared" ref="G37:G42" si="1">+E37</f>
        <v>0</v>
      </c>
      <c r="H37" s="29">
        <f t="shared" si="0"/>
        <v>0</v>
      </c>
      <c r="I37" s="31"/>
    </row>
    <row r="38" spans="3:9" ht="12.75" hidden="1" customHeight="1" x14ac:dyDescent="0.25">
      <c r="C38" s="18" t="s">
        <v>25</v>
      </c>
      <c r="D38" s="19">
        <v>0</v>
      </c>
      <c r="E38" s="20"/>
      <c r="F38" s="20"/>
      <c r="G38" s="29">
        <f t="shared" si="1"/>
        <v>0</v>
      </c>
      <c r="H38" s="29">
        <f t="shared" si="0"/>
        <v>0</v>
      </c>
      <c r="I38" s="33" t="s">
        <v>26</v>
      </c>
    </row>
    <row r="39" spans="3:9" ht="24.75" customHeight="1" thickBot="1" x14ac:dyDescent="0.3">
      <c r="C39" s="18" t="s">
        <v>27</v>
      </c>
      <c r="D39" s="19">
        <v>953.83999999999969</v>
      </c>
      <c r="E39" s="20">
        <v>5179.4399999999996</v>
      </c>
      <c r="F39" s="20">
        <v>6064.19</v>
      </c>
      <c r="G39" s="29">
        <f>1886.8+322.07+4309.48</f>
        <v>6518.3499999999995</v>
      </c>
      <c r="H39" s="29">
        <f t="shared" si="0"/>
        <v>69.089999999999236</v>
      </c>
      <c r="I39" s="34" t="s">
        <v>28</v>
      </c>
    </row>
    <row r="40" spans="3:9" ht="13.5" hidden="1" customHeight="1" x14ac:dyDescent="0.25">
      <c r="C40" s="18" t="s">
        <v>29</v>
      </c>
      <c r="D40" s="31">
        <v>0</v>
      </c>
      <c r="E40" s="22"/>
      <c r="F40" s="22"/>
      <c r="G40" s="29">
        <f t="shared" si="1"/>
        <v>0</v>
      </c>
      <c r="H40" s="29">
        <f t="shared" si="0"/>
        <v>0</v>
      </c>
      <c r="I40" s="34" t="s">
        <v>30</v>
      </c>
    </row>
    <row r="41" spans="3:9" ht="13.5" customHeight="1" thickBot="1" x14ac:dyDescent="0.3">
      <c r="C41" s="26" t="s">
        <v>31</v>
      </c>
      <c r="D41" s="22">
        <v>116.98999999999995</v>
      </c>
      <c r="E41" s="22">
        <v>2224.13</v>
      </c>
      <c r="F41" s="22">
        <v>2314.9299999999998</v>
      </c>
      <c r="G41" s="29">
        <f t="shared" si="1"/>
        <v>2224.13</v>
      </c>
      <c r="H41" s="29">
        <f t="shared" si="0"/>
        <v>26.190000000000055</v>
      </c>
      <c r="I41" s="33"/>
    </row>
    <row r="42" spans="3:9" ht="13.5" hidden="1" customHeight="1" x14ac:dyDescent="0.25">
      <c r="C42" s="18" t="s">
        <v>32</v>
      </c>
      <c r="D42" s="31"/>
      <c r="E42" s="22"/>
      <c r="F42" s="22"/>
      <c r="G42" s="29">
        <f t="shared" si="1"/>
        <v>0</v>
      </c>
      <c r="H42" s="22"/>
      <c r="I42" s="34" t="s">
        <v>33</v>
      </c>
    </row>
    <row r="43" spans="3:9" s="35" customFormat="1" ht="13.5" customHeight="1" thickBot="1" x14ac:dyDescent="0.3">
      <c r="C43" s="18" t="s">
        <v>18</v>
      </c>
      <c r="D43" s="25">
        <f>SUM(D35:D42)</f>
        <v>2250.4199999999996</v>
      </c>
      <c r="E43" s="25">
        <f>SUM(E35:E42)</f>
        <v>13808.93</v>
      </c>
      <c r="F43" s="25">
        <f>SUM(F35:F42)</f>
        <v>15878.619999999999</v>
      </c>
      <c r="G43" s="25">
        <f>SUM(G35:G42)</f>
        <v>15147.84</v>
      </c>
      <c r="H43" s="25">
        <f>SUM(H35:H42)</f>
        <v>180.72999999999911</v>
      </c>
      <c r="I43" s="31"/>
    </row>
    <row r="44" spans="3:9" ht="19.5" customHeight="1" x14ac:dyDescent="0.3">
      <c r="C44" s="36" t="s">
        <v>34</v>
      </c>
      <c r="D44" s="36"/>
      <c r="E44" s="36"/>
      <c r="F44" s="36"/>
      <c r="G44" s="36"/>
      <c r="H44" s="37">
        <f>+H32+H43</f>
        <v>899.41000000001259</v>
      </c>
    </row>
    <row r="45" spans="3:9" ht="13.8" x14ac:dyDescent="0.25">
      <c r="C45" s="39" t="s">
        <v>35</v>
      </c>
      <c r="D45" s="39"/>
    </row>
    <row r="46" spans="3:9" ht="26.25" customHeight="1" x14ac:dyDescent="0.25">
      <c r="C46" s="2"/>
      <c r="D46" s="2"/>
      <c r="E46" s="2"/>
      <c r="F46" s="2"/>
      <c r="G46" s="2"/>
      <c r="H46" s="2"/>
    </row>
    <row r="47" spans="3:9" ht="15" hidden="1" customHeight="1" x14ac:dyDescent="0.25">
      <c r="C47" s="39"/>
      <c r="D47" s="40"/>
      <c r="E47" s="40"/>
      <c r="F47" s="40"/>
    </row>
    <row r="48" spans="3:9" ht="12.75" customHeight="1" x14ac:dyDescent="0.25"/>
  </sheetData>
  <mergeCells count="7">
    <mergeCell ref="C33:I33"/>
    <mergeCell ref="C21:I21"/>
    <mergeCell ref="C22:I22"/>
    <mergeCell ref="C23:I23"/>
    <mergeCell ref="C24:I24"/>
    <mergeCell ref="C26:I26"/>
    <mergeCell ref="I27:I31"/>
  </mergeCells>
  <pageMargins left="0.78740157480314965" right="0" top="1.7716535433070868" bottom="0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ЧР34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2015-04-01T09:48:08Z</dcterms:created>
  <dcterms:modified xsi:type="dcterms:W3CDTF">2015-04-01T09:48:13Z</dcterms:modified>
</cp:coreProperties>
</file>