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<sst xmlns="http://schemas.openxmlformats.org/spreadsheetml/2006/main" count="43" uniqueCount="36">
  <si>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</si>
  <si>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</si>
  <si>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</si>
  <si>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12а 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</si>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</sst>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4" fillId="0" borderId="16" xfId="0" applyFont="1" applyFill="1" applyBorder="1" applyAlignment="1">
      <alignment vertical="top" wrapText="1"/>
    </xf>
    <xf numFmtId="4" fontId="24" fillId="0" borderId="14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top" wrapText="1"/>
    </xf>
    <xf numFmtId="4" fontId="24" fillId="0" borderId="15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6" xfId="0" applyNumberFormat="1" applyFont="1" applyFill="1" applyBorder="1" applyAlignment="1">
      <alignment vertical="top" wrapText="1"/>
    </xf>
    <xf numFmtId="4" fontId="24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tabSelected="1" zoomScalePageLayoutView="0" workbookViewId="0" topLeftCell="C20">
      <selection activeCell="C35" sqref="C3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4" customWidth="1"/>
    <col min="4" max="4" width="12.625" style="44" customWidth="1"/>
    <col min="5" max="5" width="11.875" style="44" customWidth="1"/>
    <col min="6" max="6" width="13.25390625" style="44" customWidth="1"/>
    <col min="7" max="7" width="11.875" style="44" customWidth="1"/>
    <col min="8" max="8" width="13.25390625" style="44" customWidth="1"/>
    <col min="9" max="9" width="22.125" style="44" customWidth="1"/>
    <col min="10" max="10" width="9.125" style="2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9" t="s">
        <v>1</v>
      </c>
      <c r="D24" s="9"/>
      <c r="E24" s="9"/>
      <c r="F24" s="9"/>
      <c r="G24" s="9"/>
      <c r="H24" s="9"/>
      <c r="I24" s="9"/>
    </row>
    <row r="25" spans="3:9" ht="12.75">
      <c r="C25" s="10" t="s">
        <v>2</v>
      </c>
      <c r="D25" s="10"/>
      <c r="E25" s="10"/>
      <c r="F25" s="10"/>
      <c r="G25" s="10"/>
      <c r="H25" s="10"/>
      <c r="I25" s="10"/>
    </row>
    <row r="26" spans="3:9" ht="12.75">
      <c r="C26" s="10" t="s">
        <v>3</v>
      </c>
      <c r="D26" s="10"/>
      <c r="E26" s="10"/>
      <c r="F26" s="10"/>
      <c r="G26" s="10"/>
      <c r="H26" s="10"/>
      <c r="I26" s="10"/>
    </row>
    <row r="27" spans="3:9" ht="6" customHeight="1" thickBot="1">
      <c r="C27" s="11"/>
      <c r="D27" s="11"/>
      <c r="E27" s="11"/>
      <c r="F27" s="11"/>
      <c r="G27" s="11"/>
      <c r="H27" s="11"/>
      <c r="I27" s="11"/>
    </row>
    <row r="28" spans="3:9" ht="50.25" customHeight="1" thickBot="1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10" ht="13.5" customHeight="1" thickBot="1">
      <c r="C29" s="15" t="s">
        <v>11</v>
      </c>
      <c r="D29" s="16"/>
      <c r="E29" s="16"/>
      <c r="F29" s="16"/>
      <c r="G29" s="16"/>
      <c r="H29" s="16"/>
      <c r="I29" s="16"/>
      <c r="J29" s="17"/>
    </row>
    <row r="30" spans="3:9" ht="13.5" customHeight="1" hidden="1" thickBot="1">
      <c r="C30" s="18" t="s">
        <v>12</v>
      </c>
      <c r="D30" s="19"/>
      <c r="E30" s="20"/>
      <c r="F30" s="21"/>
      <c r="G30" s="20">
        <f>E30</f>
        <v>0</v>
      </c>
      <c r="H30" s="22"/>
      <c r="I30" s="23" t="s">
        <v>13</v>
      </c>
    </row>
    <row r="31" spans="3:9" ht="13.5" customHeight="1" hidden="1" thickBot="1">
      <c r="C31" s="18" t="s">
        <v>14</v>
      </c>
      <c r="D31" s="19"/>
      <c r="E31" s="24"/>
      <c r="F31" s="24"/>
      <c r="G31" s="20">
        <f>E31</f>
        <v>0</v>
      </c>
      <c r="H31" s="25"/>
      <c r="I31" s="26"/>
    </row>
    <row r="32" spans="3:9" ht="13.5" customHeight="1" thickBot="1">
      <c r="C32" s="18" t="s">
        <v>15</v>
      </c>
      <c r="D32" s="27">
        <v>2795.2000000000044</v>
      </c>
      <c r="E32" s="28">
        <v>38365.5</v>
      </c>
      <c r="F32" s="28">
        <v>21935.97</v>
      </c>
      <c r="G32" s="20">
        <v>25343.95</v>
      </c>
      <c r="H32" s="29">
        <f>+D32+E32-F32</f>
        <v>19224.730000000003</v>
      </c>
      <c r="I32" s="26"/>
    </row>
    <row r="33" spans="3:9" ht="13.5" customHeight="1" thickBot="1">
      <c r="C33" s="18" t="s">
        <v>16</v>
      </c>
      <c r="D33" s="27">
        <v>980.3099999999968</v>
      </c>
      <c r="E33" s="28">
        <v>13459.5</v>
      </c>
      <c r="F33" s="28">
        <v>7696.36</v>
      </c>
      <c r="G33" s="20">
        <v>1483.49</v>
      </c>
      <c r="H33" s="29">
        <f>+D33+E33-F33</f>
        <v>6743.449999999998</v>
      </c>
      <c r="I33" s="26"/>
    </row>
    <row r="34" spans="3:9" ht="13.5" customHeight="1" thickBot="1">
      <c r="C34" s="18" t="s">
        <v>17</v>
      </c>
      <c r="D34" s="27">
        <v>0</v>
      </c>
      <c r="E34" s="28"/>
      <c r="F34" s="28"/>
      <c r="G34" s="20"/>
      <c r="H34" s="29">
        <f>+D34+E34-F34</f>
        <v>0</v>
      </c>
      <c r="I34" s="30"/>
    </row>
    <row r="35" spans="3:9" ht="13.5" customHeight="1" thickBot="1">
      <c r="C35" s="18" t="s">
        <v>18</v>
      </c>
      <c r="D35" s="31">
        <f>SUM(D30:D34)</f>
        <v>3775.510000000001</v>
      </c>
      <c r="E35" s="31">
        <f>SUM(E30:E34)</f>
        <v>51825</v>
      </c>
      <c r="F35" s="31">
        <f>SUM(F30:F34)</f>
        <v>29632.33</v>
      </c>
      <c r="G35" s="31">
        <f>SUM(G30:G34)</f>
        <v>26827.440000000002</v>
      </c>
      <c r="H35" s="31">
        <f>SUM(H30:H34)</f>
        <v>25968.18</v>
      </c>
      <c r="I35" s="32"/>
    </row>
    <row r="36" spans="3:9" ht="13.5" customHeight="1" thickBot="1">
      <c r="C36" s="16" t="s">
        <v>19</v>
      </c>
      <c r="D36" s="16"/>
      <c r="E36" s="16"/>
      <c r="F36" s="16"/>
      <c r="G36" s="16"/>
      <c r="H36" s="16"/>
      <c r="I36" s="16"/>
    </row>
    <row r="37" spans="3:9" ht="48.75" customHeight="1" thickBot="1">
      <c r="C37" s="33" t="s">
        <v>4</v>
      </c>
      <c r="D37" s="13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34" t="s">
        <v>20</v>
      </c>
    </row>
    <row r="38" spans="3:9" ht="49.5" customHeight="1" thickBot="1">
      <c r="C38" s="12" t="s">
        <v>21</v>
      </c>
      <c r="D38" s="35">
        <v>814.29</v>
      </c>
      <c r="E38" s="36">
        <v>8349</v>
      </c>
      <c r="F38" s="36">
        <v>3884.79</v>
      </c>
      <c r="G38" s="36">
        <f>+E38</f>
        <v>8349</v>
      </c>
      <c r="H38" s="36">
        <f>+D38+E38-F38</f>
        <v>5278.500000000001</v>
      </c>
      <c r="I38" s="37" t="s">
        <v>22</v>
      </c>
    </row>
    <row r="39" spans="3:9" ht="14.25" customHeight="1" hidden="1" thickBot="1">
      <c r="C39" s="18" t="s">
        <v>23</v>
      </c>
      <c r="D39" s="24">
        <v>0</v>
      </c>
      <c r="E39" s="20"/>
      <c r="F39" s="20"/>
      <c r="G39" s="36"/>
      <c r="H39" s="36">
        <f>+D39+E39-F39</f>
        <v>0</v>
      </c>
      <c r="I39" s="19"/>
    </row>
    <row r="40" spans="3:9" ht="13.5" customHeight="1" hidden="1" thickBot="1">
      <c r="C40" s="33" t="s">
        <v>24</v>
      </c>
      <c r="D40" s="38">
        <v>0</v>
      </c>
      <c r="E40" s="20"/>
      <c r="F40" s="20"/>
      <c r="G40" s="36"/>
      <c r="H40" s="36">
        <f>+D40+E40-F40</f>
        <v>0</v>
      </c>
      <c r="I40" s="19"/>
    </row>
    <row r="41" spans="3:9" ht="12.75" customHeight="1" hidden="1" thickBot="1">
      <c r="C41" s="18" t="s">
        <v>25</v>
      </c>
      <c r="D41" s="24">
        <v>0</v>
      </c>
      <c r="E41" s="20"/>
      <c r="F41" s="20"/>
      <c r="G41" s="36"/>
      <c r="H41" s="36">
        <f>+D41+E41-F41</f>
        <v>0</v>
      </c>
      <c r="I41" s="39" t="s">
        <v>26</v>
      </c>
    </row>
    <row r="42" spans="3:11" ht="32.25" customHeight="1" thickBot="1">
      <c r="C42" s="18" t="s">
        <v>27</v>
      </c>
      <c r="D42" s="24">
        <v>573.2700000000013</v>
      </c>
      <c r="E42" s="20">
        <f>4408.29+1469.43</f>
        <v>5877.72</v>
      </c>
      <c r="F42" s="20">
        <f>737.65+1997.25</f>
        <v>2734.9</v>
      </c>
      <c r="G42" s="36">
        <v>28352.41</v>
      </c>
      <c r="H42" s="36">
        <f>+D42+E42-F42</f>
        <v>3716.0900000000015</v>
      </c>
      <c r="I42" s="40" t="s">
        <v>28</v>
      </c>
      <c r="K42" s="2">
        <f>1305.05+2411.04</f>
        <v>3716.09</v>
      </c>
    </row>
    <row r="43" spans="3:9" ht="13.5" customHeight="1" hidden="1" thickBot="1">
      <c r="C43" s="18" t="s">
        <v>29</v>
      </c>
      <c r="D43" s="19"/>
      <c r="E43" s="28"/>
      <c r="F43" s="28"/>
      <c r="G43" s="36">
        <f>+E43</f>
        <v>0</v>
      </c>
      <c r="H43" s="20"/>
      <c r="I43" s="40" t="s">
        <v>30</v>
      </c>
    </row>
    <row r="44" spans="3:9" ht="13.5" customHeight="1" hidden="1" thickBot="1">
      <c r="C44" s="33" t="s">
        <v>31</v>
      </c>
      <c r="D44" s="19"/>
      <c r="E44" s="28"/>
      <c r="F44" s="28"/>
      <c r="G44" s="36">
        <f>+E44</f>
        <v>0</v>
      </c>
      <c r="H44" s="20">
        <f>E44-F44</f>
        <v>0</v>
      </c>
      <c r="I44" s="39"/>
    </row>
    <row r="45" spans="3:9" ht="13.5" customHeight="1" hidden="1" thickBot="1">
      <c r="C45" s="18" t="s">
        <v>32</v>
      </c>
      <c r="D45" s="19"/>
      <c r="E45" s="28"/>
      <c r="F45" s="28"/>
      <c r="G45" s="36">
        <f>+E45</f>
        <v>0</v>
      </c>
      <c r="H45" s="20"/>
      <c r="I45" s="40" t="s">
        <v>33</v>
      </c>
    </row>
    <row r="46" spans="3:9" s="41" customFormat="1" ht="17.25" customHeight="1" thickBot="1">
      <c r="C46" s="18" t="s">
        <v>18</v>
      </c>
      <c r="D46" s="31">
        <f>SUM(D38:D45)</f>
        <v>1387.5600000000013</v>
      </c>
      <c r="E46" s="31">
        <f>SUM(E38:E45)</f>
        <v>14226.720000000001</v>
      </c>
      <c r="F46" s="31">
        <f>SUM(F38:F45)</f>
        <v>6619.6900000000005</v>
      </c>
      <c r="G46" s="31">
        <f>SUM(G38:G45)</f>
        <v>36701.41</v>
      </c>
      <c r="H46" s="31">
        <f>SUM(H38:H45)</f>
        <v>8994.590000000002</v>
      </c>
      <c r="I46" s="19"/>
    </row>
    <row r="47" spans="3:8" ht="21" customHeight="1">
      <c r="C47" s="42" t="s">
        <v>34</v>
      </c>
      <c r="D47" s="42"/>
      <c r="E47" s="42"/>
      <c r="F47" s="42"/>
      <c r="G47" s="42"/>
      <c r="H47" s="43">
        <f>+H35+H46</f>
        <v>34962.770000000004</v>
      </c>
    </row>
    <row r="48" spans="3:4" ht="15">
      <c r="C48" s="45" t="s">
        <v>35</v>
      </c>
      <c r="D48" s="45"/>
    </row>
    <row r="49" spans="3:4" ht="26.25" customHeight="1">
      <c r="C49" s="45"/>
      <c r="D49" s="45"/>
    </row>
    <row r="50" spans="4:6" ht="12.75" customHeight="1" hidden="1">
      <c r="D50" s="46"/>
      <c r="E50" s="46"/>
      <c r="F50" s="46"/>
    </row>
    <row r="51" spans="4:8" ht="12.75">
      <c r="D51" s="46"/>
      <c r="E51" s="46"/>
      <c r="F51" s="46"/>
      <c r="G51" s="46"/>
      <c r="H51" s="46"/>
    </row>
  </sheetData>
  <sheetProtection/>
  <mergeCells count="7">
    <mergeCell ref="C36:I36"/>
    <mergeCell ref="C24:I24"/>
    <mergeCell ref="C25:I25"/>
    <mergeCell ref="C26:I26"/>
    <mergeCell ref="C27:I27"/>
    <mergeCell ref="C29:I29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2017-04-24T18:35:13Z</dcterms:created>
  <dcterms:modified xsi:type="dcterms:W3CDTF">2017-04-24T18:35:31Z</dcterms:modified>
  <cp:category/>
  <cp:version/>
  <cp:contentType/>
  <cp:contentStatus/>
</cp:coreProperties>
</file>