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капремонт\"/>
    </mc:Choice>
  </mc:AlternateContent>
  <bookViews>
    <workbookView xWindow="0" yWindow="0" windowWidth="19200" windowHeight="13470"/>
  </bookViews>
  <sheets>
    <sheet name="Молодежная 8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G11" i="1"/>
  <c r="H11" i="1"/>
  <c r="I11" i="1"/>
  <c r="F17" i="1"/>
  <c r="G20" i="1"/>
  <c r="G21" i="1"/>
  <c r="G22" i="1" s="1"/>
</calcChain>
</file>

<file path=xl/sharedStrings.xml><?xml version="1.0" encoding="utf-8"?>
<sst xmlns="http://schemas.openxmlformats.org/spreadsheetml/2006/main" count="23" uniqueCount="23">
  <si>
    <t>Остаток средств на лицевом счете на 01.01.2018г.</t>
  </si>
  <si>
    <t xml:space="preserve">Израсходовано </t>
  </si>
  <si>
    <t>Начислено населению за 2016г.</t>
  </si>
  <si>
    <t>Остаток средств на лицевом счете на 01.01.2017г.</t>
  </si>
  <si>
    <t>Задолженность населения на 01.01.2018г.</t>
  </si>
  <si>
    <t xml:space="preserve">0,00 </t>
  </si>
  <si>
    <t>Доля МО Сертолово</t>
  </si>
  <si>
    <t>Оплачено населением за 2017г.</t>
  </si>
  <si>
    <t>Начислено за 2017г.</t>
  </si>
  <si>
    <t>Задолженность населения на 01.01.2017г.</t>
  </si>
  <si>
    <t xml:space="preserve">Итого </t>
  </si>
  <si>
    <t>д.8/1</t>
  </si>
  <si>
    <t>замена сетей электроснабжения</t>
  </si>
  <si>
    <t xml:space="preserve"> Молодежная 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</si>
  <si>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</si>
  <si>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</si>
  <si>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</si>
  <si>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</si>
  <si>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</si>
  <si>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</si>
  <si>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</si>
  <si>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</si>
  <si>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>Отчет  о реализации капитального ремонта жилого фонда ООО "УЮТ-СЕРВИС" за 2017 год                                          ул. Молодежная, д. 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</si>
</sst>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" fontId="2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4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Fill="1" applyBorder="1"/>
    <xf numFmtId="0" fontId="3" fillId="0" borderId="5" xfId="0" applyFont="1" applyBorder="1"/>
    <xf numFmtId="0" fontId="0" fillId="0" borderId="0" xfId="0" applyBorder="1"/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2"/>
  <sheetViews>
    <sheetView tabSelected="1" zoomScaleNormal="100" zoomScaleSheetLayoutView="120" workbookViewId="0">
      <selection activeCell="A5" sqref="A5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6.710937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4" spans="1:9" ht="30" customHeight="1" x14ac:dyDescent="0.25">
      <c r="A4" s="35" t="s">
        <v>22</v>
      </c>
      <c r="B4" s="35"/>
      <c r="C4" s="35"/>
      <c r="D4" s="35"/>
      <c r="E4" s="35"/>
      <c r="F4" s="35"/>
      <c r="G4" s="35"/>
      <c r="H4" s="35"/>
      <c r="I4" s="35"/>
    </row>
    <row r="5" spans="1:9" x14ac:dyDescent="0.25">
      <c r="A5" s="10"/>
      <c r="B5" s="34"/>
      <c r="C5" s="33"/>
      <c r="D5" s="32"/>
      <c r="E5" s="31"/>
      <c r="F5" s="30" t="s">
        <v>21</v>
      </c>
      <c r="G5" s="29"/>
      <c r="H5" s="28" t="s">
        <v>20</v>
      </c>
      <c r="I5" s="27"/>
    </row>
    <row r="6" spans="1:9" ht="24.75" x14ac:dyDescent="0.25">
      <c r="A6" s="10"/>
      <c r="B6" s="26" t="s">
        <v>19</v>
      </c>
      <c r="C6" s="25"/>
      <c r="D6" s="24" t="s">
        <v>18</v>
      </c>
      <c r="E6" s="23"/>
      <c r="F6" s="22" t="s">
        <v>17</v>
      </c>
      <c r="G6" s="22" t="s">
        <v>16</v>
      </c>
      <c r="H6" s="21" t="s">
        <v>15</v>
      </c>
      <c r="I6" s="20" t="s">
        <v>14</v>
      </c>
    </row>
    <row r="7" spans="1:9" x14ac:dyDescent="0.25">
      <c r="A7" s="10"/>
      <c r="B7" s="18" t="s">
        <v>13</v>
      </c>
      <c r="C7" s="10"/>
      <c r="D7" s="19" t="s">
        <v>12</v>
      </c>
      <c r="E7" s="19"/>
      <c r="F7" s="15"/>
      <c r="G7" s="12">
        <v>2313</v>
      </c>
      <c r="H7" s="12">
        <v>232</v>
      </c>
      <c r="I7" s="12">
        <f>+G7-H7</f>
        <v>2081</v>
      </c>
    </row>
    <row r="8" spans="1:9" x14ac:dyDescent="0.25">
      <c r="A8" s="10"/>
      <c r="B8" s="18" t="s">
        <v>11</v>
      </c>
      <c r="C8" s="10"/>
      <c r="D8" s="14"/>
      <c r="E8" s="14"/>
      <c r="F8" s="13"/>
      <c r="G8" s="12"/>
      <c r="H8" s="12"/>
      <c r="I8" s="12"/>
    </row>
    <row r="9" spans="1:9" x14ac:dyDescent="0.25">
      <c r="A9" s="10"/>
      <c r="B9" s="18"/>
      <c r="C9" s="10"/>
      <c r="D9" s="17"/>
      <c r="E9" s="16"/>
      <c r="F9" s="13"/>
      <c r="G9" s="12"/>
      <c r="H9" s="12"/>
      <c r="I9" s="12"/>
    </row>
    <row r="10" spans="1:9" x14ac:dyDescent="0.25">
      <c r="A10" s="10"/>
      <c r="B10" s="15"/>
      <c r="C10" s="10"/>
      <c r="D10" s="14"/>
      <c r="E10" s="14"/>
      <c r="F10" s="13"/>
      <c r="G10" s="12"/>
      <c r="H10" s="12"/>
      <c r="I10" s="12"/>
    </row>
    <row r="11" spans="1:9" x14ac:dyDescent="0.25">
      <c r="A11" s="10"/>
      <c r="B11" s="11" t="s">
        <v>10</v>
      </c>
      <c r="C11" s="10"/>
      <c r="D11" s="10"/>
      <c r="E11" s="10"/>
      <c r="F11" s="10"/>
      <c r="G11" s="9">
        <f>SUM(G7:G10)</f>
        <v>2313</v>
      </c>
      <c r="H11" s="9">
        <f>SUM(H7:H10)</f>
        <v>232</v>
      </c>
      <c r="I11" s="9">
        <f>SUM(I7:I10)</f>
        <v>2081</v>
      </c>
    </row>
    <row r="13" spans="1:9" x14ac:dyDescent="0.25">
      <c r="B13" s="7" t="s">
        <v>9</v>
      </c>
      <c r="C13" s="5"/>
      <c r="D13" s="5"/>
      <c r="E13" s="5"/>
      <c r="F13" s="1">
        <v>19192.8</v>
      </c>
    </row>
    <row r="14" spans="1:9" x14ac:dyDescent="0.25">
      <c r="B14" s="7" t="s">
        <v>8</v>
      </c>
      <c r="C14" s="5"/>
      <c r="D14" s="5"/>
      <c r="E14" s="5"/>
      <c r="F14" s="4">
        <v>211619.18</v>
      </c>
    </row>
    <row r="15" spans="1:9" x14ac:dyDescent="0.25">
      <c r="B15" s="7" t="s">
        <v>7</v>
      </c>
      <c r="C15" s="5"/>
      <c r="D15" s="5"/>
      <c r="E15" s="5"/>
      <c r="F15" s="4">
        <v>204889.78</v>
      </c>
    </row>
    <row r="16" spans="1:9" hidden="1" x14ac:dyDescent="0.25">
      <c r="B16" s="7" t="s">
        <v>6</v>
      </c>
      <c r="C16" s="5"/>
      <c r="D16" s="5"/>
      <c r="E16" s="5"/>
      <c r="F16" s="4" t="s">
        <v>5</v>
      </c>
    </row>
    <row r="17" spans="2:7" x14ac:dyDescent="0.25">
      <c r="B17" s="7" t="s">
        <v>4</v>
      </c>
      <c r="C17" s="5"/>
      <c r="D17" s="5"/>
      <c r="E17" s="5"/>
      <c r="F17" s="1">
        <f>F13+F14-F15</f>
        <v>25922.199999999983</v>
      </c>
    </row>
    <row r="18" spans="2:7" x14ac:dyDescent="0.25">
      <c r="B18" s="8"/>
      <c r="C18" s="8"/>
      <c r="D18" s="8"/>
      <c r="E18" s="8"/>
      <c r="F18" s="8"/>
      <c r="G18" s="8"/>
    </row>
    <row r="19" spans="2:7" x14ac:dyDescent="0.25">
      <c r="B19" s="7" t="s">
        <v>3</v>
      </c>
      <c r="C19" s="5"/>
      <c r="D19" s="5"/>
      <c r="E19" s="5"/>
      <c r="F19" s="5"/>
      <c r="G19" s="1">
        <v>-219775.33</v>
      </c>
    </row>
    <row r="20" spans="2:7" x14ac:dyDescent="0.25">
      <c r="B20" s="7" t="s">
        <v>2</v>
      </c>
      <c r="C20" s="5"/>
      <c r="D20" s="5"/>
      <c r="E20" s="5"/>
      <c r="F20" s="5"/>
      <c r="G20" s="4">
        <f>+F14</f>
        <v>211619.18</v>
      </c>
    </row>
    <row r="21" spans="2:7" x14ac:dyDescent="0.25">
      <c r="B21" s="6" t="s">
        <v>1</v>
      </c>
      <c r="C21" s="5"/>
      <c r="D21" s="5"/>
      <c r="E21" s="5"/>
      <c r="F21" s="5"/>
      <c r="G21" s="4">
        <f>+H11*1000</f>
        <v>232000</v>
      </c>
    </row>
    <row r="22" spans="2:7" x14ac:dyDescent="0.25">
      <c r="B22" s="3" t="s">
        <v>0</v>
      </c>
      <c r="C22" s="2"/>
      <c r="D22" s="2"/>
      <c r="E22" s="2"/>
      <c r="F22" s="2"/>
      <c r="G22" s="1">
        <f>G19+G20-G21</f>
        <v>-240156.15</v>
      </c>
    </row>
  </sheetData>
  <mergeCells count="7">
    <mergeCell ref="D10:E10"/>
    <mergeCell ref="D9:E9"/>
    <mergeCell ref="A4:I4"/>
    <mergeCell ref="H5:I5"/>
    <mergeCell ref="D6:E6"/>
    <mergeCell ref="D7:E7"/>
    <mergeCell ref="D8:E8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Молодежная 8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2018-04-04T13:17:51Z</dcterms:created>
  <dcterms:modified xsi:type="dcterms:W3CDTF">2018-04-04T13:18:03Z</dcterms:modified>
</cp:coreProperties>
</file>