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капремонт\"/>
    </mc:Choice>
  </mc:AlternateContent>
  <bookViews>
    <workbookView xWindow="0" yWindow="0" windowWidth="19200" windowHeight="13470"/>
  </bookViews>
  <sheets>
    <sheet name="Ветеранов 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G10" i="1"/>
  <c r="G11" i="1"/>
  <c r="H11" i="1"/>
  <c r="I11" i="1"/>
  <c r="F17" i="1"/>
  <c r="G20" i="1"/>
  <c r="G21" i="1"/>
  <c r="G22" i="1"/>
</calcChain>
</file>

<file path=xl/sharedStrings.xml><?xml version="1.0" encoding="utf-8"?>
<sst xmlns="http://schemas.openxmlformats.org/spreadsheetml/2006/main" count="22" uniqueCount="22">
  <si>
    <t>Остаток средств на лицевом счете на 01.01.2018г.</t>
  </si>
  <si>
    <t xml:space="preserve">Израсходовано </t>
  </si>
  <si>
    <t>начислено населению за 2017г.</t>
  </si>
  <si>
    <t>Остаток средств на лицевом счете на 01.01.2017г.</t>
  </si>
  <si>
    <t>Задолженность населения на 01.01.2018г.</t>
  </si>
  <si>
    <t>Доля МО Сертолово</t>
  </si>
  <si>
    <t>Оплачено населением за 2017г.</t>
  </si>
  <si>
    <t>Начислено за 2017г.</t>
  </si>
  <si>
    <t>Задолженность населения на 01.01.2017г.</t>
  </si>
  <si>
    <t xml:space="preserve">Итого </t>
  </si>
  <si>
    <t>д.12</t>
  </si>
  <si>
    <t>Изготовление энергетического паспорта</t>
  </si>
  <si>
    <t>Ветеранов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</si>
  <si>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</si>
  <si>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</si>
  <si>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</si>
  <si>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</si>
  <si>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</si>
  <si>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</si>
  <si>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</si>
  <si>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</si>
  <si>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 xml:space="preserve"> Отчет  о реализации капитального ремонта жилого фонда ООО "УЮТ-СЕРВИС" за 2017 год                         ул.Ветеранов, д.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</si>
</sst>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4" fontId="1" fillId="0" borderId="1" xfId="0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4" fontId="0" fillId="0" borderId="1" xfId="0" applyNumberFormat="1" applyFill="1" applyBorder="1" applyAlignment="1">
      <alignment horizontal="right"/>
    </xf>
    <xf numFmtId="0" fontId="0" fillId="0" borderId="4" xfId="0" applyFill="1" applyBorder="1"/>
    <xf numFmtId="0" fontId="0" fillId="0" borderId="5" xfId="0" applyFill="1" applyBorder="1"/>
    <xf numFmtId="4" fontId="0" fillId="0" borderId="1" xfId="0" applyNumberFormat="1" applyFill="1" applyBorder="1"/>
    <xf numFmtId="0" fontId="1" fillId="0" borderId="1" xfId="0" applyFont="1" applyFill="1" applyBorder="1"/>
    <xf numFmtId="0" fontId="0" fillId="0" borderId="0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zoomScaleNormal="100" zoomScaleSheetLayoutView="120" workbookViewId="0">
      <selection activeCell="H6" sqref="H6"/>
    </sheetView>
  </sheetViews>
  <sheetFormatPr defaultRowHeight="15" x14ac:dyDescent="0.25"/>
  <cols>
    <col min="1" max="1" width="4.5703125" customWidth="1"/>
    <col min="2" max="2" width="14" customWidth="1"/>
    <col min="3" max="3" width="13.28515625" hidden="1" customWidth="1"/>
    <col min="4" max="4" width="12.140625" customWidth="1"/>
    <col min="5" max="5" width="8.8554687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2" spans="1:9" ht="32.25" customHeight="1" x14ac:dyDescent="0.25">
      <c r="A2" s="43" t="s">
        <v>21</v>
      </c>
      <c r="B2" s="43"/>
      <c r="C2" s="43"/>
      <c r="D2" s="43"/>
      <c r="E2" s="43"/>
      <c r="F2" s="43"/>
      <c r="G2" s="43"/>
      <c r="H2" s="43"/>
      <c r="I2" s="43"/>
    </row>
    <row r="3" spans="1:9" x14ac:dyDescent="0.25">
      <c r="A3" s="1"/>
      <c r="B3" s="42"/>
      <c r="C3" s="15"/>
      <c r="D3" s="41"/>
      <c r="E3" s="40"/>
      <c r="F3" s="39" t="s">
        <v>20</v>
      </c>
      <c r="G3" s="38"/>
      <c r="H3" s="37" t="s">
        <v>19</v>
      </c>
      <c r="I3" s="36"/>
    </row>
    <row r="4" spans="1:9" ht="39" x14ac:dyDescent="0.25">
      <c r="A4" s="1"/>
      <c r="B4" s="35" t="s">
        <v>18</v>
      </c>
      <c r="C4" s="34"/>
      <c r="D4" s="33" t="s">
        <v>17</v>
      </c>
      <c r="E4" s="32"/>
      <c r="F4" s="31" t="s">
        <v>16</v>
      </c>
      <c r="G4" s="31" t="s">
        <v>15</v>
      </c>
      <c r="H4" s="30" t="s">
        <v>14</v>
      </c>
      <c r="I4" s="29" t="s">
        <v>13</v>
      </c>
    </row>
    <row r="5" spans="1:9" x14ac:dyDescent="0.25">
      <c r="A5" s="1"/>
      <c r="B5" s="21" t="s">
        <v>12</v>
      </c>
      <c r="C5" s="15"/>
      <c r="D5" s="28" t="s">
        <v>11</v>
      </c>
      <c r="E5" s="27"/>
      <c r="F5" s="16"/>
      <c r="G5" s="17">
        <v>83.48</v>
      </c>
      <c r="H5" s="26">
        <v>8.3480000000000008</v>
      </c>
      <c r="I5" s="17">
        <f>+G5-H5</f>
        <v>75.132000000000005</v>
      </c>
    </row>
    <row r="6" spans="1:9" x14ac:dyDescent="0.25">
      <c r="A6" s="1"/>
      <c r="B6" s="21" t="s">
        <v>10</v>
      </c>
      <c r="C6" s="15"/>
      <c r="D6" s="25"/>
      <c r="E6" s="24"/>
      <c r="F6" s="23"/>
      <c r="G6" s="17"/>
      <c r="H6" s="17"/>
      <c r="I6" s="17">
        <f>+G6-H6</f>
        <v>0</v>
      </c>
    </row>
    <row r="7" spans="1:9" ht="15" hidden="1" customHeight="1" x14ac:dyDescent="0.25">
      <c r="A7" s="1"/>
      <c r="B7" s="21"/>
      <c r="C7" s="15"/>
      <c r="D7" s="22"/>
      <c r="E7" s="22"/>
      <c r="F7" s="16"/>
      <c r="G7" s="17"/>
      <c r="H7" s="17"/>
      <c r="I7" s="17">
        <f>+G7-H7</f>
        <v>0</v>
      </c>
    </row>
    <row r="8" spans="1:9" hidden="1" x14ac:dyDescent="0.25">
      <c r="A8" s="1"/>
      <c r="B8" s="21"/>
      <c r="C8" s="15"/>
      <c r="D8" s="22"/>
      <c r="E8" s="22"/>
      <c r="F8" s="16"/>
      <c r="G8" s="17"/>
      <c r="H8" s="17"/>
      <c r="I8" s="17">
        <f>+G8-H8</f>
        <v>0</v>
      </c>
    </row>
    <row r="9" spans="1:9" hidden="1" x14ac:dyDescent="0.25">
      <c r="A9" s="1"/>
      <c r="B9" s="21"/>
      <c r="C9" s="15"/>
      <c r="D9" s="20"/>
      <c r="E9" s="20"/>
      <c r="F9" s="16"/>
      <c r="G9" s="17"/>
      <c r="H9" s="17"/>
      <c r="I9" s="17">
        <f>+G9-H9</f>
        <v>0</v>
      </c>
    </row>
    <row r="10" spans="1:9" x14ac:dyDescent="0.25">
      <c r="A10" s="1"/>
      <c r="B10" s="19"/>
      <c r="C10" s="15"/>
      <c r="D10" s="18"/>
      <c r="E10" s="18"/>
      <c r="F10" s="16"/>
      <c r="G10" s="17">
        <f>H10+I10</f>
        <v>0</v>
      </c>
      <c r="H10" s="17"/>
      <c r="I10" s="17"/>
    </row>
    <row r="11" spans="1:9" x14ac:dyDescent="0.25">
      <c r="A11" s="1"/>
      <c r="B11" s="16" t="s">
        <v>9</v>
      </c>
      <c r="C11" s="15"/>
      <c r="D11" s="15"/>
      <c r="E11" s="15"/>
      <c r="F11" s="15"/>
      <c r="G11" s="13">
        <f>SUM(G5:G10)</f>
        <v>83.48</v>
      </c>
      <c r="H11" s="14">
        <f>SUM(H5:H10)</f>
        <v>8.3480000000000008</v>
      </c>
      <c r="I11" s="13">
        <f>SUM(I5:I10)</f>
        <v>75.132000000000005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7" t="s">
        <v>8</v>
      </c>
      <c r="C13" s="6"/>
      <c r="D13" s="6"/>
      <c r="E13" s="6"/>
      <c r="F13" s="9">
        <v>0</v>
      </c>
      <c r="G13" s="1"/>
      <c r="H13" s="1"/>
      <c r="I13" s="1"/>
    </row>
    <row r="14" spans="1:9" x14ac:dyDescent="0.25">
      <c r="B14" s="7" t="s">
        <v>7</v>
      </c>
      <c r="C14" s="6"/>
      <c r="D14" s="6"/>
      <c r="E14" s="6"/>
      <c r="F14" s="12"/>
      <c r="G14" s="1"/>
      <c r="H14" s="1"/>
      <c r="I14" s="1"/>
    </row>
    <row r="15" spans="1:9" x14ac:dyDescent="0.25">
      <c r="B15" s="7" t="s">
        <v>6</v>
      </c>
      <c r="C15" s="6"/>
      <c r="D15" s="6"/>
      <c r="E15" s="6"/>
      <c r="F15" s="12"/>
      <c r="G15" s="1"/>
      <c r="H15" s="1"/>
      <c r="I15" s="1"/>
    </row>
    <row r="16" spans="1:9" hidden="1" x14ac:dyDescent="0.25">
      <c r="B16" s="7" t="s">
        <v>5</v>
      </c>
      <c r="C16" s="6"/>
      <c r="D16" s="6"/>
      <c r="E16" s="6"/>
      <c r="F16" s="11"/>
      <c r="G16" s="1"/>
      <c r="H16" s="1"/>
      <c r="I16" s="1"/>
    </row>
    <row r="17" spans="2:9" x14ac:dyDescent="0.25">
      <c r="B17" s="7" t="s">
        <v>4</v>
      </c>
      <c r="C17" s="6"/>
      <c r="D17" s="6"/>
      <c r="E17" s="6"/>
      <c r="F17" s="9">
        <f>F13+F14-F15</f>
        <v>0</v>
      </c>
      <c r="G17" s="1"/>
      <c r="H17" s="1"/>
      <c r="I17" s="1"/>
    </row>
    <row r="18" spans="2:9" x14ac:dyDescent="0.25">
      <c r="B18" s="10"/>
      <c r="C18" s="10"/>
      <c r="D18" s="10"/>
      <c r="E18" s="10"/>
      <c r="F18" s="10"/>
      <c r="G18" s="10"/>
      <c r="H18" s="1"/>
      <c r="I18" s="1"/>
    </row>
    <row r="19" spans="2:9" x14ac:dyDescent="0.25">
      <c r="B19" s="7" t="s">
        <v>3</v>
      </c>
      <c r="C19" s="6"/>
      <c r="D19" s="6"/>
      <c r="E19" s="6"/>
      <c r="F19" s="6"/>
      <c r="G19" s="9">
        <v>0</v>
      </c>
      <c r="H19" s="1"/>
      <c r="I19" s="1"/>
    </row>
    <row r="20" spans="2:9" x14ac:dyDescent="0.25">
      <c r="B20" s="7" t="s">
        <v>2</v>
      </c>
      <c r="C20" s="6"/>
      <c r="D20" s="6"/>
      <c r="E20" s="6"/>
      <c r="F20" s="6"/>
      <c r="G20" s="8">
        <f>+F14</f>
        <v>0</v>
      </c>
      <c r="H20" s="1"/>
      <c r="I20" s="1"/>
    </row>
    <row r="21" spans="2:9" x14ac:dyDescent="0.25">
      <c r="B21" s="7" t="s">
        <v>1</v>
      </c>
      <c r="C21" s="6"/>
      <c r="D21" s="6"/>
      <c r="E21" s="6"/>
      <c r="F21" s="6"/>
      <c r="G21" s="5">
        <f>+H11*1000</f>
        <v>8348</v>
      </c>
      <c r="H21" s="1"/>
      <c r="I21" s="1"/>
    </row>
    <row r="22" spans="2:9" x14ac:dyDescent="0.25">
      <c r="B22" s="4" t="s">
        <v>0</v>
      </c>
      <c r="C22" s="3"/>
      <c r="D22" s="3"/>
      <c r="E22" s="3"/>
      <c r="F22" s="3"/>
      <c r="G22" s="2">
        <f>G19+G20-G21</f>
        <v>-8348</v>
      </c>
      <c r="H22" s="1"/>
      <c r="I22" s="1"/>
    </row>
  </sheetData>
  <mergeCells count="5">
    <mergeCell ref="H3:I3"/>
    <mergeCell ref="D4:E4"/>
    <mergeCell ref="D10:E10"/>
    <mergeCell ref="A2:I2"/>
    <mergeCell ref="D6:F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Ветеранов 12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2018-04-04T13:12:52Z</dcterms:created>
  <dcterms:modified xsi:type="dcterms:W3CDTF">2018-04-04T13:13:06Z</dcterms:modified>
</cp:coreProperties>
</file>