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ЧР18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3" i="1"/>
  <c r="H34" i="1"/>
  <c r="K34" i="1"/>
  <c r="G35" i="1"/>
  <c r="H35" i="1"/>
  <c r="H37" i="1" s="1"/>
  <c r="H49" i="1" s="1"/>
  <c r="K35" i="1"/>
  <c r="H36" i="1"/>
  <c r="D37" i="1"/>
  <c r="E37" i="1"/>
  <c r="F37" i="1"/>
  <c r="G37" i="1"/>
  <c r="G54" i="1" s="1"/>
  <c r="G40" i="1"/>
  <c r="H40" i="1"/>
  <c r="J40" i="1"/>
  <c r="H41" i="1"/>
  <c r="H42" i="1"/>
  <c r="H48" i="1" s="1"/>
  <c r="H43" i="1"/>
  <c r="H44" i="1"/>
  <c r="J44" i="1"/>
  <c r="K44" i="1"/>
  <c r="H45" i="1"/>
  <c r="G46" i="1"/>
  <c r="H46" i="1"/>
  <c r="G47" i="1"/>
  <c r="D48" i="1"/>
  <c r="E48" i="1"/>
  <c r="F48" i="1"/>
  <c r="G48" i="1"/>
  <c r="H53" i="1"/>
  <c r="E54" i="1"/>
</calcChain>
</file>

<file path=xl/sharedStrings.xml><?xml version="1.0" encoding="utf-8"?>
<sst xmlns="http://schemas.openxmlformats.org/spreadsheetml/2006/main" count="44" uniqueCount="37">
  <si>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</si>
  <si>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</si>
  <si>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</si>
  <si>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</si>
  <si>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</si>
  <si>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</si>
  <si>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</si>
  <si>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</si>
  <si>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</si>
  <si>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</si>
  <si>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</si>
  <si>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</si>
  <si>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</si>
  <si>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</si>
  <si>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</si>
  <si>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Н/2008-45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</si>
  <si>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</si>
  <si>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</si>
  <si>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</si>
  <si>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</si>
  <si>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</si>
  <si>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</si>
  <si>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</si>
  <si>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</si>
  <si>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</si>
  <si>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</si>
  <si>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</si>
  <si>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</si>
  <si>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</si>
  <si>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</si>
  <si>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</si>
  <si>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</si>
  <si>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</si>
  <si>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18а  по мкр. Черная Речка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</si>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</sst>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2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 applyFill="1"/>
    <xf numFmtId="4" fontId="0" fillId="0" borderId="0" xfId="0" applyNumberFormat="1" applyFill="1"/>
    <xf numFmtId="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0" borderId="8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5" fillId="0" borderId="0" xfId="0" applyFont="1" applyFill="1" applyAlignment="1">
      <alignment horizontal="center"/>
    </xf>
    <xf numFmtId="0" fontId="13" fillId="0" borderId="3" xfId="0" applyFont="1" applyFill="1" applyBorder="1"/>
    <xf numFmtId="0" fontId="13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/>
  <dimension ref="A1:K54"/>
  <sheetViews>
    <sheetView tabSelected="1" topLeftCell="C31" workbookViewId="0">
      <selection activeCell="G55" sqref="G55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2.71093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" style="2" customWidth="1"/>
    <col min="9" max="9" width="22.2851562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47"/>
      <c r="D1" s="47"/>
      <c r="E1" s="47"/>
      <c r="F1" s="47"/>
      <c r="G1" s="47"/>
      <c r="H1" s="47"/>
      <c r="I1" s="47"/>
    </row>
    <row r="2" spans="3:9" ht="13.5" hidden="1" customHeight="1" thickBot="1" x14ac:dyDescent="0.25">
      <c r="C2" s="47"/>
      <c r="D2" s="47"/>
      <c r="E2" s="47" t="s">
        <v>36</v>
      </c>
      <c r="F2" s="47"/>
      <c r="G2" s="47"/>
      <c r="H2" s="47"/>
      <c r="I2" s="47"/>
    </row>
    <row r="3" spans="3:9" ht="13.5" hidden="1" customHeight="1" thickBot="1" x14ac:dyDescent="0.25">
      <c r="C3" s="46"/>
      <c r="D3" s="45"/>
      <c r="E3" s="44"/>
      <c r="F3" s="44"/>
      <c r="G3" s="44"/>
      <c r="H3" s="44"/>
      <c r="I3" s="43"/>
    </row>
    <row r="4" spans="3:9" ht="12.75" hidden="1" customHeight="1" x14ac:dyDescent="0.2">
      <c r="C4" s="42"/>
      <c r="D4" s="42"/>
      <c r="E4" s="41"/>
      <c r="F4" s="41"/>
      <c r="G4" s="41"/>
      <c r="H4" s="41"/>
      <c r="I4" s="41"/>
    </row>
    <row r="5" spans="3:9" ht="12.75" customHeight="1" x14ac:dyDescent="0.2">
      <c r="C5" s="42"/>
      <c r="D5" s="42"/>
      <c r="E5" s="41"/>
      <c r="F5" s="41"/>
      <c r="G5" s="41"/>
      <c r="H5" s="41"/>
      <c r="I5" s="41"/>
    </row>
    <row r="6" spans="3:9" ht="12.75" customHeight="1" x14ac:dyDescent="0.2">
      <c r="C6" s="42"/>
      <c r="D6" s="42"/>
      <c r="E6" s="41"/>
      <c r="F6" s="41"/>
      <c r="G6" s="41"/>
      <c r="H6" s="41"/>
      <c r="I6" s="41"/>
    </row>
    <row r="7" spans="3:9" ht="12.75" customHeight="1" x14ac:dyDescent="0.2">
      <c r="C7" s="42"/>
      <c r="D7" s="42"/>
      <c r="E7" s="41"/>
      <c r="F7" s="41"/>
      <c r="G7" s="41"/>
      <c r="H7" s="41"/>
      <c r="I7" s="41"/>
    </row>
    <row r="8" spans="3:9" ht="12.75" customHeight="1" x14ac:dyDescent="0.2">
      <c r="C8" s="42"/>
      <c r="D8" s="42"/>
      <c r="E8" s="41"/>
      <c r="F8" s="41"/>
      <c r="G8" s="41"/>
      <c r="H8" s="41"/>
      <c r="I8" s="41"/>
    </row>
    <row r="9" spans="3:9" ht="12.75" customHeight="1" x14ac:dyDescent="0.2">
      <c r="C9" s="42"/>
      <c r="D9" s="42"/>
      <c r="E9" s="41"/>
      <c r="F9" s="41"/>
      <c r="G9" s="41"/>
      <c r="H9" s="41"/>
      <c r="I9" s="41"/>
    </row>
    <row r="10" spans="3:9" ht="12.75" customHeight="1" x14ac:dyDescent="0.2">
      <c r="C10" s="42"/>
      <c r="D10" s="42"/>
      <c r="E10" s="41"/>
      <c r="F10" s="41"/>
      <c r="G10" s="41"/>
      <c r="H10" s="41"/>
      <c r="I10" s="41"/>
    </row>
    <row r="11" spans="3:9" ht="12.75" customHeight="1" x14ac:dyDescent="0.2">
      <c r="C11" s="42"/>
      <c r="D11" s="42"/>
      <c r="E11" s="41"/>
      <c r="F11" s="41"/>
      <c r="G11" s="41"/>
      <c r="H11" s="41"/>
      <c r="I11" s="41"/>
    </row>
    <row r="12" spans="3:9" ht="12.75" customHeight="1" x14ac:dyDescent="0.2">
      <c r="C12" s="42"/>
      <c r="D12" s="42"/>
      <c r="E12" s="41"/>
      <c r="F12" s="41"/>
      <c r="G12" s="41"/>
      <c r="H12" s="41"/>
      <c r="I12" s="41"/>
    </row>
    <row r="13" spans="3:9" ht="12.75" customHeight="1" x14ac:dyDescent="0.2">
      <c r="C13" s="42"/>
      <c r="D13" s="42"/>
      <c r="E13" s="41"/>
      <c r="F13" s="41"/>
      <c r="G13" s="41"/>
      <c r="H13" s="41"/>
      <c r="I13" s="41"/>
    </row>
    <row r="14" spans="3:9" ht="12.75" customHeight="1" x14ac:dyDescent="0.2">
      <c r="C14" s="42"/>
      <c r="D14" s="42"/>
      <c r="E14" s="41"/>
      <c r="F14" s="41"/>
      <c r="G14" s="41"/>
      <c r="H14" s="41"/>
      <c r="I14" s="41"/>
    </row>
    <row r="15" spans="3:9" ht="12.75" customHeight="1" x14ac:dyDescent="0.2">
      <c r="C15" s="42"/>
      <c r="D15" s="42"/>
      <c r="E15" s="41"/>
      <c r="F15" s="41"/>
      <c r="G15" s="41"/>
      <c r="H15" s="41"/>
      <c r="I15" s="41"/>
    </row>
    <row r="16" spans="3:9" ht="12.75" customHeight="1" x14ac:dyDescent="0.2">
      <c r="C16" s="42"/>
      <c r="D16" s="42"/>
      <c r="E16" s="41"/>
      <c r="F16" s="41"/>
      <c r="G16" s="41"/>
      <c r="H16" s="41"/>
      <c r="I16" s="41"/>
    </row>
    <row r="17" spans="3:10" ht="12.75" customHeight="1" x14ac:dyDescent="0.2">
      <c r="C17" s="42"/>
      <c r="D17" s="42"/>
      <c r="E17" s="41"/>
      <c r="F17" s="41"/>
      <c r="G17" s="41"/>
      <c r="H17" s="41"/>
      <c r="I17" s="41"/>
    </row>
    <row r="18" spans="3:10" ht="12.75" customHeight="1" x14ac:dyDescent="0.2">
      <c r="C18" s="42"/>
      <c r="D18" s="42"/>
      <c r="E18" s="41"/>
      <c r="F18" s="41"/>
      <c r="G18" s="41"/>
      <c r="H18" s="41"/>
      <c r="I18" s="41"/>
    </row>
    <row r="19" spans="3:10" ht="12.75" customHeight="1" x14ac:dyDescent="0.2">
      <c r="C19" s="42"/>
      <c r="D19" s="42"/>
      <c r="E19" s="41"/>
      <c r="F19" s="41"/>
      <c r="G19" s="41"/>
      <c r="H19" s="41"/>
      <c r="I19" s="41"/>
    </row>
    <row r="20" spans="3:10" ht="12.75" customHeight="1" x14ac:dyDescent="0.2">
      <c r="C20" s="42"/>
      <c r="D20" s="42"/>
      <c r="E20" s="41"/>
      <c r="F20" s="41"/>
      <c r="G20" s="41"/>
      <c r="H20" s="41"/>
      <c r="I20" s="41"/>
    </row>
    <row r="21" spans="3:10" ht="12.75" customHeight="1" x14ac:dyDescent="0.2">
      <c r="C21" s="42"/>
      <c r="D21" s="42"/>
      <c r="E21" s="41"/>
      <c r="F21" s="41"/>
      <c r="G21" s="41"/>
      <c r="H21" s="41"/>
      <c r="I21" s="41"/>
    </row>
    <row r="22" spans="3:10" ht="12.75" customHeight="1" x14ac:dyDescent="0.2">
      <c r="C22" s="42"/>
      <c r="D22" s="42"/>
      <c r="E22" s="41"/>
      <c r="F22" s="41"/>
      <c r="G22" s="41"/>
      <c r="H22" s="41"/>
      <c r="I22" s="41"/>
    </row>
    <row r="23" spans="3:10" ht="12.75" customHeight="1" x14ac:dyDescent="0.2">
      <c r="C23" s="42"/>
      <c r="D23" s="42"/>
      <c r="E23" s="41"/>
      <c r="F23" s="41"/>
      <c r="G23" s="41"/>
      <c r="H23" s="41"/>
      <c r="I23" s="41"/>
    </row>
    <row r="24" spans="3:10" ht="12.75" customHeight="1" x14ac:dyDescent="0.2">
      <c r="C24" s="42"/>
      <c r="D24" s="42"/>
      <c r="E24" s="41"/>
      <c r="F24" s="41"/>
      <c r="G24" s="41"/>
      <c r="H24" s="41"/>
      <c r="I24" s="41"/>
    </row>
    <row r="25" spans="3:10" ht="12.75" customHeight="1" x14ac:dyDescent="0.2">
      <c r="C25" s="42"/>
      <c r="D25" s="42"/>
      <c r="E25" s="41"/>
      <c r="F25" s="41"/>
      <c r="G25" s="41"/>
      <c r="H25" s="41"/>
      <c r="I25" s="41"/>
    </row>
    <row r="26" spans="3:10" ht="14.25" x14ac:dyDescent="0.2">
      <c r="C26" s="40" t="s">
        <v>35</v>
      </c>
      <c r="D26" s="40"/>
      <c r="E26" s="40"/>
      <c r="F26" s="40"/>
      <c r="G26" s="40"/>
      <c r="H26" s="40"/>
      <c r="I26" s="40"/>
    </row>
    <row r="27" spans="3:10" x14ac:dyDescent="0.2">
      <c r="C27" s="39" t="s">
        <v>34</v>
      </c>
      <c r="D27" s="39"/>
      <c r="E27" s="39"/>
      <c r="F27" s="39"/>
      <c r="G27" s="39"/>
      <c r="H27" s="39"/>
      <c r="I27" s="39"/>
    </row>
    <row r="28" spans="3:10" x14ac:dyDescent="0.2">
      <c r="C28" s="39" t="s">
        <v>33</v>
      </c>
      <c r="D28" s="39"/>
      <c r="E28" s="39"/>
      <c r="F28" s="39"/>
      <c r="G28" s="39"/>
      <c r="H28" s="39"/>
      <c r="I28" s="39"/>
    </row>
    <row r="29" spans="3:10" ht="6" customHeight="1" thickBot="1" x14ac:dyDescent="0.25">
      <c r="C29" s="38"/>
      <c r="D29" s="38"/>
      <c r="E29" s="38"/>
      <c r="F29" s="38"/>
      <c r="G29" s="38"/>
      <c r="H29" s="38"/>
      <c r="I29" s="38"/>
    </row>
    <row r="30" spans="3:10" ht="50.25" customHeight="1" thickBot="1" x14ac:dyDescent="0.25">
      <c r="C30" s="24" t="s">
        <v>23</v>
      </c>
      <c r="D30" s="26" t="s">
        <v>22</v>
      </c>
      <c r="E30" s="25" t="s">
        <v>21</v>
      </c>
      <c r="F30" s="25" t="s">
        <v>20</v>
      </c>
      <c r="G30" s="25" t="s">
        <v>19</v>
      </c>
      <c r="H30" s="25" t="s">
        <v>18</v>
      </c>
      <c r="I30" s="26" t="s">
        <v>32</v>
      </c>
    </row>
    <row r="31" spans="3:10" ht="13.5" customHeight="1" thickBot="1" x14ac:dyDescent="0.25">
      <c r="C31" s="37" t="s">
        <v>31</v>
      </c>
      <c r="D31" s="36"/>
      <c r="E31" s="36"/>
      <c r="F31" s="36"/>
      <c r="G31" s="36"/>
      <c r="H31" s="36"/>
      <c r="I31" s="35"/>
      <c r="J31" s="34"/>
    </row>
    <row r="32" spans="3:10" ht="13.5" hidden="1" customHeight="1" thickBot="1" x14ac:dyDescent="0.25">
      <c r="C32" s="12" t="s">
        <v>30</v>
      </c>
      <c r="D32" s="10"/>
      <c r="E32" s="19"/>
      <c r="F32" s="19"/>
      <c r="G32" s="19">
        <f>E32</f>
        <v>0</v>
      </c>
      <c r="H32" s="19"/>
      <c r="I32" s="33" t="s">
        <v>29</v>
      </c>
    </row>
    <row r="33" spans="3:11" ht="13.5" hidden="1" customHeight="1" thickBot="1" x14ac:dyDescent="0.25">
      <c r="C33" s="12" t="s">
        <v>28</v>
      </c>
      <c r="D33" s="10"/>
      <c r="E33" s="14"/>
      <c r="F33" s="14"/>
      <c r="G33" s="19">
        <f>E33</f>
        <v>0</v>
      </c>
      <c r="H33" s="14"/>
      <c r="I33" s="31"/>
    </row>
    <row r="34" spans="3:11" ht="13.5" customHeight="1" thickBot="1" x14ac:dyDescent="0.25">
      <c r="C34" s="12" t="s">
        <v>27</v>
      </c>
      <c r="D34" s="30">
        <v>45572.33</v>
      </c>
      <c r="E34" s="14">
        <v>27086.46</v>
      </c>
      <c r="F34" s="14">
        <v>22871.01</v>
      </c>
      <c r="G34" s="19">
        <v>29397.68</v>
      </c>
      <c r="H34" s="32">
        <f>+D34+E34-F34</f>
        <v>49787.780000000013</v>
      </c>
      <c r="I34" s="31"/>
      <c r="K34" s="1">
        <f>3240.45+19128.1+15195.82</f>
        <v>37564.369999999995</v>
      </c>
    </row>
    <row r="35" spans="3:11" ht="13.5" customHeight="1" thickBot="1" x14ac:dyDescent="0.25">
      <c r="C35" s="12" t="s">
        <v>26</v>
      </c>
      <c r="D35" s="30">
        <v>16569.25</v>
      </c>
      <c r="E35" s="14">
        <v>11937.65</v>
      </c>
      <c r="F35" s="14">
        <v>10079.959999999999</v>
      </c>
      <c r="G35" s="19">
        <f>+E35</f>
        <v>11937.65</v>
      </c>
      <c r="H35" s="29">
        <f>+D35+E35-F35</f>
        <v>18426.940000000002</v>
      </c>
      <c r="I35" s="31"/>
      <c r="K35" s="1">
        <f>6422.71+6650.24</f>
        <v>13072.95</v>
      </c>
    </row>
    <row r="36" spans="3:11" ht="13.5" customHeight="1" thickBot="1" x14ac:dyDescent="0.25">
      <c r="C36" s="12" t="s">
        <v>25</v>
      </c>
      <c r="D36" s="30">
        <v>179.76</v>
      </c>
      <c r="E36" s="14"/>
      <c r="F36" s="14"/>
      <c r="G36" s="19"/>
      <c r="H36" s="29">
        <f>+D36+E36-F36</f>
        <v>179.76</v>
      </c>
      <c r="I36" s="28"/>
    </row>
    <row r="37" spans="3:11" ht="13.5" customHeight="1" thickBot="1" x14ac:dyDescent="0.25">
      <c r="C37" s="12" t="s">
        <v>3</v>
      </c>
      <c r="D37" s="11">
        <f>SUM(D32:D36)</f>
        <v>62321.340000000004</v>
      </c>
      <c r="E37" s="11">
        <f>SUM(E32:E36)</f>
        <v>39024.11</v>
      </c>
      <c r="F37" s="11">
        <f>SUM(F32:F36)</f>
        <v>32950.97</v>
      </c>
      <c r="G37" s="11">
        <f>SUM(G32:G36)</f>
        <v>41335.33</v>
      </c>
      <c r="H37" s="11">
        <f>SUM(H32:H36)</f>
        <v>68394.48000000001</v>
      </c>
      <c r="I37" s="12"/>
    </row>
    <row r="38" spans="3:11" ht="13.5" customHeight="1" thickBot="1" x14ac:dyDescent="0.25">
      <c r="C38" s="27" t="s">
        <v>24</v>
      </c>
      <c r="D38" s="27"/>
      <c r="E38" s="27"/>
      <c r="F38" s="27"/>
      <c r="G38" s="27"/>
      <c r="H38" s="27"/>
      <c r="I38" s="27"/>
    </row>
    <row r="39" spans="3:11" ht="57.75" customHeight="1" thickBot="1" x14ac:dyDescent="0.25">
      <c r="C39" s="18" t="s">
        <v>23</v>
      </c>
      <c r="D39" s="26" t="s">
        <v>22</v>
      </c>
      <c r="E39" s="25" t="s">
        <v>21</v>
      </c>
      <c r="F39" s="25" t="s">
        <v>20</v>
      </c>
      <c r="G39" s="25" t="s">
        <v>19</v>
      </c>
      <c r="H39" s="25" t="s">
        <v>18</v>
      </c>
      <c r="I39" s="21" t="s">
        <v>17</v>
      </c>
    </row>
    <row r="40" spans="3:11" ht="41.25" customHeight="1" thickBot="1" x14ac:dyDescent="0.25">
      <c r="C40" s="24" t="s">
        <v>16</v>
      </c>
      <c r="D40" s="23">
        <v>7905.8000000000011</v>
      </c>
      <c r="E40" s="15">
        <v>4439.5200000000004</v>
      </c>
      <c r="F40" s="15">
        <v>3221.26</v>
      </c>
      <c r="G40" s="15">
        <f>+E40</f>
        <v>4439.5200000000004</v>
      </c>
      <c r="H40" s="15">
        <f>+D40+E40-F40</f>
        <v>9124.0600000000013</v>
      </c>
      <c r="I40" s="22" t="s">
        <v>15</v>
      </c>
      <c r="J40" s="1">
        <f>5340.52-0.43</f>
        <v>5340.09</v>
      </c>
    </row>
    <row r="41" spans="3:11" ht="14.25" hidden="1" customHeight="1" thickBot="1" x14ac:dyDescent="0.25">
      <c r="C41" s="12" t="s">
        <v>14</v>
      </c>
      <c r="D41" s="10">
        <v>0</v>
      </c>
      <c r="E41" s="19"/>
      <c r="F41" s="19"/>
      <c r="G41" s="15"/>
      <c r="H41" s="15">
        <f>+D41+E41-F41</f>
        <v>0</v>
      </c>
      <c r="I41" s="10"/>
    </row>
    <row r="42" spans="3:11" ht="13.5" hidden="1" customHeight="1" thickBot="1" x14ac:dyDescent="0.25">
      <c r="C42" s="18" t="s">
        <v>13</v>
      </c>
      <c r="D42" s="21">
        <v>0</v>
      </c>
      <c r="E42" s="19"/>
      <c r="F42" s="19"/>
      <c r="G42" s="15"/>
      <c r="H42" s="15">
        <f>+D42+E42-F42</f>
        <v>0</v>
      </c>
      <c r="I42" s="10"/>
    </row>
    <row r="43" spans="3:11" ht="12.75" hidden="1" customHeight="1" thickBot="1" x14ac:dyDescent="0.25">
      <c r="C43" s="12" t="s">
        <v>12</v>
      </c>
      <c r="D43" s="10">
        <v>0</v>
      </c>
      <c r="E43" s="19"/>
      <c r="F43" s="19"/>
      <c r="G43" s="15"/>
      <c r="H43" s="15">
        <f>+D43+E43-F43</f>
        <v>0</v>
      </c>
      <c r="I43" s="16" t="s">
        <v>11</v>
      </c>
    </row>
    <row r="44" spans="3:11" ht="31.5" customHeight="1" thickBot="1" x14ac:dyDescent="0.25">
      <c r="C44" s="12" t="s">
        <v>10</v>
      </c>
      <c r="D44" s="20">
        <v>5574.79</v>
      </c>
      <c r="E44" s="19">
        <v>3131.88</v>
      </c>
      <c r="F44" s="19">
        <v>2272.48</v>
      </c>
      <c r="G44" s="15">
        <v>15471.08</v>
      </c>
      <c r="H44" s="15">
        <f>+D44+E44-F44</f>
        <v>6434.1900000000005</v>
      </c>
      <c r="I44" s="13" t="s">
        <v>9</v>
      </c>
      <c r="J44" s="1">
        <f>744.12-0.31+3021.06</f>
        <v>3764.87</v>
      </c>
      <c r="K44" s="1">
        <f>891.57+950.52+3021.06</f>
        <v>4863.1499999999996</v>
      </c>
    </row>
    <row r="45" spans="3:11" ht="13.5" hidden="1" customHeight="1" thickBot="1" x14ac:dyDescent="0.25">
      <c r="C45" s="12" t="s">
        <v>8</v>
      </c>
      <c r="D45" s="10">
        <v>0</v>
      </c>
      <c r="E45" s="14"/>
      <c r="F45" s="14"/>
      <c r="G45" s="15"/>
      <c r="H45" s="15">
        <f>+D45+E45-F45</f>
        <v>0</v>
      </c>
      <c r="I45" s="13" t="s">
        <v>7</v>
      </c>
    </row>
    <row r="46" spans="3:11" ht="13.5" customHeight="1" thickBot="1" x14ac:dyDescent="0.25">
      <c r="C46" s="18" t="s">
        <v>6</v>
      </c>
      <c r="D46" s="17">
        <v>1427.3100000000004</v>
      </c>
      <c r="E46" s="14">
        <v>1397.86</v>
      </c>
      <c r="F46" s="14">
        <v>1219.32</v>
      </c>
      <c r="G46" s="15">
        <f>+E46</f>
        <v>1397.86</v>
      </c>
      <c r="H46" s="15">
        <f>+D46+E46-F46</f>
        <v>1605.8500000000001</v>
      </c>
      <c r="I46" s="16"/>
    </row>
    <row r="47" spans="3:11" ht="13.5" hidden="1" customHeight="1" thickBot="1" x14ac:dyDescent="0.25">
      <c r="C47" s="12" t="s">
        <v>5</v>
      </c>
      <c r="D47" s="10"/>
      <c r="E47" s="14"/>
      <c r="F47" s="14"/>
      <c r="G47" s="15">
        <f>+E47</f>
        <v>0</v>
      </c>
      <c r="H47" s="14"/>
      <c r="I47" s="13" t="s">
        <v>4</v>
      </c>
    </row>
    <row r="48" spans="3:11" s="9" customFormat="1" ht="13.5" customHeight="1" thickBot="1" x14ac:dyDescent="0.25">
      <c r="C48" s="12" t="s">
        <v>3</v>
      </c>
      <c r="D48" s="11">
        <f>SUM(D40:D47)</f>
        <v>14907.900000000001</v>
      </c>
      <c r="E48" s="11">
        <f>SUM(E40:E47)</f>
        <v>8969.26</v>
      </c>
      <c r="F48" s="11">
        <f>SUM(F40:F47)</f>
        <v>6713.0599999999995</v>
      </c>
      <c r="G48" s="11">
        <f>SUM(G40:G47)</f>
        <v>21308.46</v>
      </c>
      <c r="H48" s="11">
        <f>SUM(H40:H47)</f>
        <v>17164.100000000002</v>
      </c>
      <c r="I48" s="10"/>
    </row>
    <row r="49" spans="3:8" ht="21" customHeight="1" x14ac:dyDescent="0.3">
      <c r="C49" s="8" t="s">
        <v>2</v>
      </c>
      <c r="D49" s="8"/>
      <c r="E49" s="8"/>
      <c r="F49" s="8"/>
      <c r="G49" s="8"/>
      <c r="H49" s="7">
        <f>+H37+H48</f>
        <v>85558.580000000016</v>
      </c>
    </row>
    <row r="50" spans="3:8" ht="15" x14ac:dyDescent="0.25">
      <c r="C50" s="5" t="s">
        <v>1</v>
      </c>
      <c r="D50" s="5"/>
    </row>
    <row r="51" spans="3:8" ht="26.25" customHeight="1" x14ac:dyDescent="0.2">
      <c r="C51" s="1"/>
      <c r="D51" s="6"/>
      <c r="E51" s="6"/>
      <c r="F51" s="6"/>
      <c r="G51" s="1"/>
      <c r="H51" s="1"/>
    </row>
    <row r="52" spans="3:8" ht="15" hidden="1" customHeight="1" x14ac:dyDescent="0.25">
      <c r="C52" s="5"/>
      <c r="D52" s="4"/>
      <c r="E52" s="4"/>
      <c r="F52" s="4"/>
    </row>
    <row r="53" spans="3:8" ht="12.75" hidden="1" customHeight="1" x14ac:dyDescent="0.2">
      <c r="D53" s="3"/>
      <c r="E53" s="3"/>
      <c r="F53" s="3"/>
      <c r="G53" s="3"/>
      <c r="H53" s="3">
        <f>6434.19+9124.06+1605.85</f>
        <v>17164.099999999999</v>
      </c>
    </row>
    <row r="54" spans="3:8" x14ac:dyDescent="0.2">
      <c r="C54" s="2" t="s">
        <v>0</v>
      </c>
      <c r="E54" s="3">
        <f>+E37+E48</f>
        <v>47993.37</v>
      </c>
      <c r="G54" s="3">
        <f>+G37+G48</f>
        <v>62643.79</v>
      </c>
    </row>
  </sheetData>
  <mergeCells count="7">
    <mergeCell ref="C26:I26"/>
    <mergeCell ref="C27:I27"/>
    <mergeCell ref="C38:I38"/>
    <mergeCell ref="C31:I31"/>
    <mergeCell ref="C29:I29"/>
    <mergeCell ref="C28:I28"/>
    <mergeCell ref="I32:I3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ЧР18а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2019-03-19T12:05:13Z</dcterms:created>
  <dcterms:modified xsi:type="dcterms:W3CDTF">2019-03-19T12:05:24Z</dcterms:modified>
</cp:coreProperties>
</file>