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<sst xmlns="http://schemas.openxmlformats.org/spreadsheetml/2006/main" count="81" uniqueCount="71">
  <si>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</si>
  <si>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</si>
  <si>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</si>
  <si>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</si>
  <si>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</si>
  <si>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</si>
  <si>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</si>
  <si>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</si>
  <si>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</si>
  <si>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</si>
  <si>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</si>
  <si>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</si>
  <si>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</si>
  <si>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</si>
  <si>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</si>
  <si>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</si>
  <si>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</si>
  <si>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</si>
  <si>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</si>
  <si>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</si>
  <si>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</si>
  <si>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</si>
  <si>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</si>
  <si>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</si>
  <si>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</si>
  <si>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</si>
  <si>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</si>
  <si>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</si>
  <si>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</si>
  <si>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</si>
  <si>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</si>
  <si>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</si>
  <si>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</si>
  <si>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</si>
  <si>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</si>
  <si>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 xml:space="preserve"> ООО"Технострой-3"</t>
  </si>
  <si>
    <t>Остаток на 01.01.2011г., тыс.руб. (получено)</t>
  </si>
  <si>
    <t>№ п/п</t>
  </si>
  <si>
    <t>Доля МО Сертолово, руб.</t>
  </si>
  <si>
    <t>Израсходованно, руб.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</si>
  <si>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</si>
  <si>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</si>
  <si>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</si>
  <si>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</si>
  <si>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имущества жилого дома № 6/3  по ул. Школьная с 01.05.2012г. по 31.12.2012г.</t>
  </si>
  <si>
    <t>Задолженность населения на 01.05.2012г. (руб.)</t>
  </si>
  <si>
    <t>ООО "ТСК"</t>
  </si>
  <si>
    <t>ООО "Сертоловский Водоканал"</t>
  </si>
  <si>
    <t>ООО "Уют-Сервис", договор управления № Н/2011-106 от 01.10.2011г.</t>
  </si>
  <si>
    <t>Электричество</t>
  </si>
  <si>
    <t>ООО "ПСК"</t>
  </si>
  <si>
    <t>Аренда контейнера</t>
  </si>
  <si>
    <t>техническое обслуживание тепловых сетей и сетей ГВС</t>
  </si>
  <si>
    <t>Агентское вознаграждение</t>
  </si>
  <si>
    <t>ТСЖ "Родник-2004"</t>
  </si>
  <si>
    <t xml:space="preserve">Поступило от ООО "Домашние сети" за размещение интернет оборудования 720,00 руб. </t>
  </si>
  <si>
    <t>№ 6/3 по ул. Школьная с 01.05.2012г.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</si>
  <si>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</si>
  <si>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</si>
  <si>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20,81 </t>
    </r>
    <r>
      <rPr>
        <sz val="10"/>
        <rFont val="Arial Cyr"/>
        <family val="0"/>
      </rPr>
      <t>тыс.рублей, в том числе:</t>
    </r>
  </si>
  <si>
    <t>установка водоотвода - 0,15 т.р.</t>
  </si>
  <si>
    <t>замеры сопротивления изоляции - 9,48 т.р.</t>
  </si>
  <si>
    <t>очистка кровли от снега - 11,18 т.р.</t>
  </si>
  <si>
    <t>Отчет о реализации программы капитального ремонта жилого фонда ООО "УЮТ-СЕРВИС" за период с 01 мая 2012г. по 31 декабря 2012г.  по адресу г.Сертолово, ул. Школьная, д. 6/3</t>
  </si>
  <si>
    <t>Задолженность населения на 01.05.2012г., руб.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</si>
  <si>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</si>
  <si>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</si>
  <si>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</si>
  <si>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Остаток средств  на лицевом счете на 01.05.2012г.,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</si>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</sst>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9" fillId="0" borderId="12" xfId="0" applyNumberFormat="1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4"/>
  <sheetViews>
    <sheetView tabSelected="1" zoomScalePageLayoutView="0" workbookViewId="0" topLeftCell="C5">
      <selection activeCell="D33" sqref="D33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1" customWidth="1"/>
    <col min="4" max="4" width="14.375" style="31" customWidth="1"/>
    <col min="5" max="5" width="11.875" style="31" customWidth="1"/>
    <col min="6" max="6" width="13.25390625" style="31" customWidth="1"/>
    <col min="7" max="7" width="11.875" style="31" customWidth="1"/>
    <col min="8" max="8" width="14.375" style="31" customWidth="1"/>
    <col min="9" max="9" width="33.375" style="31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58" t="s">
        <v>1</v>
      </c>
      <c r="D5" s="58"/>
      <c r="E5" s="58"/>
      <c r="F5" s="58"/>
      <c r="G5" s="58"/>
      <c r="H5" s="58"/>
      <c r="I5" s="58"/>
    </row>
    <row r="6" spans="3:9" ht="12.75">
      <c r="C6" s="59" t="s">
        <v>2</v>
      </c>
      <c r="D6" s="59"/>
      <c r="E6" s="59"/>
      <c r="F6" s="59"/>
      <c r="G6" s="59"/>
      <c r="H6" s="59"/>
      <c r="I6" s="59"/>
    </row>
    <row r="7" spans="3:9" ht="12.75">
      <c r="C7" s="59" t="s">
        <v>44</v>
      </c>
      <c r="D7" s="59"/>
      <c r="E7" s="59"/>
      <c r="F7" s="59"/>
      <c r="G7" s="59"/>
      <c r="H7" s="59"/>
      <c r="I7" s="59"/>
    </row>
    <row r="8" spans="3:9" ht="6" customHeight="1" thickBot="1">
      <c r="C8" s="60"/>
      <c r="D8" s="60"/>
      <c r="E8" s="60"/>
      <c r="F8" s="60"/>
      <c r="G8" s="60"/>
      <c r="H8" s="60"/>
      <c r="I8" s="60"/>
    </row>
    <row r="9" spans="3:9" ht="39" customHeight="1" thickBot="1">
      <c r="C9" s="9" t="s">
        <v>3</v>
      </c>
      <c r="D9" s="10" t="s">
        <v>45</v>
      </c>
      <c r="E9" s="11" t="s">
        <v>40</v>
      </c>
      <c r="F9" s="11" t="s">
        <v>41</v>
      </c>
      <c r="G9" s="11" t="s">
        <v>4</v>
      </c>
      <c r="H9" s="11" t="s">
        <v>42</v>
      </c>
      <c r="I9" s="10" t="s">
        <v>5</v>
      </c>
    </row>
    <row r="10" spans="3:9" ht="13.5" customHeight="1" thickBot="1">
      <c r="C10" s="61" t="s">
        <v>6</v>
      </c>
      <c r="D10" s="51"/>
      <c r="E10" s="51"/>
      <c r="F10" s="51"/>
      <c r="G10" s="51"/>
      <c r="H10" s="51"/>
      <c r="I10" s="62"/>
    </row>
    <row r="11" spans="3:9" ht="13.5" customHeight="1" thickBot="1">
      <c r="C11" s="12" t="s">
        <v>7</v>
      </c>
      <c r="D11" s="13">
        <v>0</v>
      </c>
      <c r="E11" s="14">
        <v>72390.64</v>
      </c>
      <c r="F11" s="14">
        <v>47688.42</v>
      </c>
      <c r="G11" s="14">
        <v>107574.21</v>
      </c>
      <c r="H11" s="15">
        <f>+D11+E11-F11</f>
        <v>24702.22</v>
      </c>
      <c r="I11" s="49" t="s">
        <v>46</v>
      </c>
    </row>
    <row r="12" spans="3:9" ht="13.5" customHeight="1" thickBot="1">
      <c r="C12" s="12" t="s">
        <v>8</v>
      </c>
      <c r="D12" s="13">
        <v>0</v>
      </c>
      <c r="E12" s="16">
        <f>37225.43+1020.83</f>
        <v>38246.26</v>
      </c>
      <c r="F12" s="16">
        <v>29923.27</v>
      </c>
      <c r="G12" s="14">
        <v>65978.14</v>
      </c>
      <c r="H12" s="15">
        <f>+D12+E12-F12</f>
        <v>8322.990000000002</v>
      </c>
      <c r="I12" s="50"/>
    </row>
    <row r="13" spans="3:9" ht="13.5" customHeight="1" thickBot="1">
      <c r="C13" s="12" t="s">
        <v>9</v>
      </c>
      <c r="D13" s="13">
        <v>0</v>
      </c>
      <c r="E13" s="16">
        <f>26799.13+2058.3</f>
        <v>28857.43</v>
      </c>
      <c r="F13" s="16">
        <f>24235.78</f>
        <v>24235.78</v>
      </c>
      <c r="G13" s="14">
        <f>E13</f>
        <v>28857.43</v>
      </c>
      <c r="H13" s="15">
        <f>+D13+E13-F13</f>
        <v>4621.6500000000015</v>
      </c>
      <c r="I13" s="49" t="s">
        <v>47</v>
      </c>
    </row>
    <row r="14" spans="3:9" ht="13.5" customHeight="1" thickBot="1">
      <c r="C14" s="12" t="s">
        <v>10</v>
      </c>
      <c r="D14" s="13">
        <v>0</v>
      </c>
      <c r="E14" s="16">
        <f>9028.19+693.36+4011.2+124.01</f>
        <v>13856.76</v>
      </c>
      <c r="F14" s="16">
        <f>8164+3210.97</f>
        <v>11374.97</v>
      </c>
      <c r="G14" s="14">
        <f>E14</f>
        <v>13856.76</v>
      </c>
      <c r="H14" s="15">
        <f>+D14+E14-F14</f>
        <v>2481.790000000001</v>
      </c>
      <c r="I14" s="50"/>
    </row>
    <row r="15" spans="3:9" ht="13.5" customHeight="1" thickBot="1">
      <c r="C15" s="12" t="s">
        <v>11</v>
      </c>
      <c r="D15" s="17">
        <f>SUM(D11:D14)</f>
        <v>0</v>
      </c>
      <c r="E15" s="17">
        <f>SUM(E11:E14)</f>
        <v>153351.09</v>
      </c>
      <c r="F15" s="17">
        <f>SUM(F11:F14)</f>
        <v>113222.44</v>
      </c>
      <c r="G15" s="17">
        <f>SUM(G11:G14)</f>
        <v>216266.54</v>
      </c>
      <c r="H15" s="17">
        <f>SUM(H11:H14)</f>
        <v>40128.65000000001</v>
      </c>
      <c r="I15" s="12"/>
    </row>
    <row r="16" spans="3:9" ht="13.5" customHeight="1" thickBot="1">
      <c r="C16" s="51" t="s">
        <v>12</v>
      </c>
      <c r="D16" s="51"/>
      <c r="E16" s="51"/>
      <c r="F16" s="51"/>
      <c r="G16" s="51"/>
      <c r="H16" s="51"/>
      <c r="I16" s="51"/>
    </row>
    <row r="17" spans="3:9" ht="38.25" customHeight="1" thickBot="1">
      <c r="C17" s="18" t="s">
        <v>3</v>
      </c>
      <c r="D17" s="10" t="s">
        <v>45</v>
      </c>
      <c r="E17" s="11" t="s">
        <v>40</v>
      </c>
      <c r="F17" s="11" t="s">
        <v>41</v>
      </c>
      <c r="G17" s="11" t="s">
        <v>4</v>
      </c>
      <c r="H17" s="11" t="s">
        <v>42</v>
      </c>
      <c r="I17" s="19" t="s">
        <v>13</v>
      </c>
    </row>
    <row r="18" spans="3:9" ht="13.5" customHeight="1" thickBot="1">
      <c r="C18" s="9" t="s">
        <v>14</v>
      </c>
      <c r="D18" s="20">
        <v>0</v>
      </c>
      <c r="E18" s="21">
        <v>105585.52</v>
      </c>
      <c r="F18" s="21">
        <v>95836.14</v>
      </c>
      <c r="G18" s="21">
        <f>E18</f>
        <v>105585.52</v>
      </c>
      <c r="H18" s="21">
        <f aca="true" t="shared" si="0" ref="H18:H26">+D18+E18-F18</f>
        <v>9749.380000000005</v>
      </c>
      <c r="I18" s="52" t="s">
        <v>48</v>
      </c>
    </row>
    <row r="19" spans="3:10" ht="14.25" customHeight="1" thickBot="1">
      <c r="C19" s="12" t="s">
        <v>15</v>
      </c>
      <c r="D19" s="13">
        <v>0</v>
      </c>
      <c r="E19" s="14">
        <v>20230.08</v>
      </c>
      <c r="F19" s="14">
        <v>18362.11</v>
      </c>
      <c r="G19" s="48">
        <v>20805.11</v>
      </c>
      <c r="H19" s="21">
        <f>+D19+E19-F19</f>
        <v>1867.9700000000012</v>
      </c>
      <c r="I19" s="53"/>
      <c r="J19" s="22"/>
    </row>
    <row r="20" spans="3:9" ht="13.5" customHeight="1" thickBot="1">
      <c r="C20" s="18" t="s">
        <v>16</v>
      </c>
      <c r="D20" s="23">
        <v>0</v>
      </c>
      <c r="E20" s="14">
        <v>53687.52</v>
      </c>
      <c r="F20" s="14">
        <v>48730.21</v>
      </c>
      <c r="G20" s="21"/>
      <c r="H20" s="21">
        <f t="shared" si="0"/>
        <v>4957.309999999998</v>
      </c>
      <c r="I20" s="24"/>
    </row>
    <row r="21" spans="3:9" ht="12.75" customHeight="1" thickBot="1">
      <c r="C21" s="12" t="s">
        <v>49</v>
      </c>
      <c r="D21" s="23">
        <v>0</v>
      </c>
      <c r="E21" s="14">
        <f>5434.04-368.28+41371-1400.23</f>
        <v>45036.53</v>
      </c>
      <c r="F21" s="14">
        <f>4791.38+35245.49</f>
        <v>40036.869999999995</v>
      </c>
      <c r="G21" s="21"/>
      <c r="H21" s="21">
        <f t="shared" si="0"/>
        <v>4999.6600000000035</v>
      </c>
      <c r="I21" s="25" t="s">
        <v>50</v>
      </c>
    </row>
    <row r="22" spans="3:9" ht="13.5" customHeight="1" thickBot="1">
      <c r="C22" s="12" t="s">
        <v>17</v>
      </c>
      <c r="D22" s="13">
        <v>0</v>
      </c>
      <c r="E22" s="14">
        <v>26299.12</v>
      </c>
      <c r="F22" s="14">
        <v>23870.73</v>
      </c>
      <c r="G22" s="21">
        <v>31195.34</v>
      </c>
      <c r="H22" s="21">
        <f t="shared" si="0"/>
        <v>2428.3899999999994</v>
      </c>
      <c r="I22" s="25" t="s">
        <v>18</v>
      </c>
    </row>
    <row r="23" spans="3:9" ht="13.5" customHeight="1" thickBot="1">
      <c r="C23" s="12" t="s">
        <v>51</v>
      </c>
      <c r="D23" s="13">
        <v>0</v>
      </c>
      <c r="E23" s="14"/>
      <c r="F23" s="14"/>
      <c r="G23" s="21"/>
      <c r="H23" s="21">
        <f t="shared" si="0"/>
        <v>0</v>
      </c>
      <c r="I23" s="25" t="s">
        <v>18</v>
      </c>
    </row>
    <row r="24" spans="3:9" ht="13.5" customHeight="1" thickBot="1">
      <c r="C24" s="12" t="s">
        <v>19</v>
      </c>
      <c r="D24" s="13">
        <v>0</v>
      </c>
      <c r="E24" s="16">
        <v>1400.56</v>
      </c>
      <c r="F24" s="16">
        <v>1271.23</v>
      </c>
      <c r="G24" s="21">
        <f>E24</f>
        <v>1400.56</v>
      </c>
      <c r="H24" s="21">
        <f t="shared" si="0"/>
        <v>129.32999999999993</v>
      </c>
      <c r="I24" s="32" t="s">
        <v>20</v>
      </c>
    </row>
    <row r="25" spans="3:9" ht="13.5" customHeight="1" thickBot="1">
      <c r="C25" s="18" t="s">
        <v>21</v>
      </c>
      <c r="D25" s="13">
        <v>0</v>
      </c>
      <c r="E25" s="16">
        <v>12276.62</v>
      </c>
      <c r="F25" s="16">
        <v>10305.74</v>
      </c>
      <c r="G25" s="21">
        <f>E25</f>
        <v>12276.62</v>
      </c>
      <c r="H25" s="21">
        <f t="shared" si="0"/>
        <v>1970.880000000001</v>
      </c>
      <c r="I25" s="25"/>
    </row>
    <row r="26" spans="3:9" ht="24" customHeight="1" thickBot="1">
      <c r="C26" s="18" t="s">
        <v>52</v>
      </c>
      <c r="D26" s="13">
        <v>0</v>
      </c>
      <c r="E26" s="16"/>
      <c r="F26" s="16"/>
      <c r="G26" s="21"/>
      <c r="H26" s="21">
        <f t="shared" si="0"/>
        <v>0</v>
      </c>
      <c r="I26" s="25" t="s">
        <v>46</v>
      </c>
    </row>
    <row r="27" spans="3:9" ht="13.5" customHeight="1" thickBot="1">
      <c r="C27" s="12" t="s">
        <v>22</v>
      </c>
      <c r="D27" s="13">
        <v>0</v>
      </c>
      <c r="E27" s="16">
        <v>5757.68</v>
      </c>
      <c r="F27" s="16">
        <v>5226.02</v>
      </c>
      <c r="G27" s="21">
        <f>E27</f>
        <v>5757.68</v>
      </c>
      <c r="H27" s="21">
        <f>+D27+E27-F27</f>
        <v>531.6599999999999</v>
      </c>
      <c r="I27" s="32" t="s">
        <v>35</v>
      </c>
    </row>
    <row r="28" spans="3:9" ht="13.5" customHeight="1" hidden="1">
      <c r="C28" s="12" t="s">
        <v>53</v>
      </c>
      <c r="D28" s="13">
        <v>0</v>
      </c>
      <c r="E28" s="16"/>
      <c r="F28" s="16"/>
      <c r="G28" s="14"/>
      <c r="H28" s="14">
        <f>+D28+E28-F28</f>
        <v>0</v>
      </c>
      <c r="I28" s="25" t="s">
        <v>54</v>
      </c>
    </row>
    <row r="29" spans="3:9" s="26" customFormat="1" ht="17.25" customHeight="1" thickBot="1">
      <c r="C29" s="12" t="s">
        <v>11</v>
      </c>
      <c r="D29" s="17">
        <f>SUM(D18:D28)</f>
        <v>0</v>
      </c>
      <c r="E29" s="17">
        <f>SUM(E18:E28)</f>
        <v>270273.63</v>
      </c>
      <c r="F29" s="17">
        <f>SUM(F18:F28)</f>
        <v>243639.05</v>
      </c>
      <c r="G29" s="17">
        <f>SUM(G18:G28)</f>
        <v>177020.83</v>
      </c>
      <c r="H29" s="17">
        <f>SUM(H18:H28)</f>
        <v>26634.58000000001</v>
      </c>
      <c r="I29" s="24"/>
    </row>
    <row r="30" spans="3:9" ht="13.5" customHeight="1" thickBot="1">
      <c r="C30" s="54" t="s">
        <v>23</v>
      </c>
      <c r="D30" s="54"/>
      <c r="E30" s="54"/>
      <c r="F30" s="54"/>
      <c r="G30" s="54"/>
      <c r="H30" s="54"/>
      <c r="I30" s="54"/>
    </row>
    <row r="31" spans="3:9" ht="28.5" customHeight="1" thickBot="1">
      <c r="C31" s="28" t="s">
        <v>24</v>
      </c>
      <c r="D31" s="55" t="s">
        <v>55</v>
      </c>
      <c r="E31" s="56"/>
      <c r="F31" s="56"/>
      <c r="G31" s="56"/>
      <c r="H31" s="57"/>
      <c r="I31" s="27" t="s">
        <v>25</v>
      </c>
    </row>
    <row r="32" spans="3:8" ht="14.25" customHeight="1">
      <c r="C32" s="29" t="s">
        <v>43</v>
      </c>
      <c r="D32" s="29"/>
      <c r="E32" s="29"/>
      <c r="F32" s="29"/>
      <c r="G32" s="29"/>
      <c r="H32" s="30">
        <f>+H15+H29</f>
        <v>66763.23000000001</v>
      </c>
    </row>
    <row r="33" spans="3:4" ht="15">
      <c r="C33" s="46"/>
      <c r="D33" s="46"/>
    </row>
    <row r="34" ht="12.75">
      <c r="C34" s="47"/>
    </row>
  </sheetData>
  <sheetProtection/>
  <mergeCells count="11">
    <mergeCell ref="C5:I5"/>
    <mergeCell ref="C7:I7"/>
    <mergeCell ref="C8:I8"/>
    <mergeCell ref="C10:I10"/>
    <mergeCell ref="C6:I6"/>
    <mergeCell ref="I11:I12"/>
    <mergeCell ref="I13:I14"/>
    <mergeCell ref="C16:I16"/>
    <mergeCell ref="I18:I19"/>
    <mergeCell ref="C30:I30"/>
    <mergeCell ref="D31:H31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63" t="s">
        <v>26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27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56</v>
      </c>
      <c r="B3" s="63"/>
      <c r="C3" s="63"/>
      <c r="D3" s="63"/>
      <c r="E3" s="63"/>
      <c r="F3" s="63"/>
      <c r="G3" s="63"/>
      <c r="H3" s="63"/>
      <c r="I3" s="63"/>
    </row>
    <row r="4" spans="1:9" ht="51">
      <c r="A4" s="33" t="s">
        <v>28</v>
      </c>
      <c r="B4" s="33" t="s">
        <v>57</v>
      </c>
      <c r="C4" s="34" t="s">
        <v>36</v>
      </c>
      <c r="D4" s="34" t="s">
        <v>29</v>
      </c>
      <c r="E4" s="34" t="s">
        <v>30</v>
      </c>
      <c r="F4" s="34" t="s">
        <v>31</v>
      </c>
      <c r="G4" s="34" t="s">
        <v>32</v>
      </c>
      <c r="H4" s="33" t="s">
        <v>58</v>
      </c>
      <c r="I4" s="33" t="s">
        <v>33</v>
      </c>
    </row>
    <row r="5" spans="1:9" ht="15">
      <c r="A5" s="35" t="s">
        <v>34</v>
      </c>
      <c r="B5" s="36">
        <v>0</v>
      </c>
      <c r="C5" s="36">
        <v>0</v>
      </c>
      <c r="D5" s="36">
        <v>20.23008</v>
      </c>
      <c r="E5" s="36">
        <v>18.36211</v>
      </c>
      <c r="F5" s="36">
        <v>0.72</v>
      </c>
      <c r="G5" s="36">
        <v>20.80511</v>
      </c>
      <c r="H5" s="36">
        <v>1.86797</v>
      </c>
      <c r="I5" s="36">
        <f>B5+D5+F5-G5</f>
        <v>0.1449700000000007</v>
      </c>
    </row>
    <row r="7" ht="1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64" t="s">
        <v>63</v>
      </c>
      <c r="B1" s="64"/>
      <c r="C1" s="64"/>
      <c r="D1" s="64"/>
      <c r="E1" s="64"/>
      <c r="F1" s="64"/>
      <c r="G1" s="64"/>
      <c r="H1" s="37"/>
    </row>
    <row r="2" spans="1:7" ht="29.25" customHeight="1" thickBot="1">
      <c r="A2" s="65"/>
      <c r="B2" s="65"/>
      <c r="C2" s="65"/>
      <c r="D2" s="65"/>
      <c r="E2" s="65"/>
      <c r="F2" s="65"/>
      <c r="G2" s="65"/>
    </row>
    <row r="4" spans="1:7" ht="63.75" customHeight="1">
      <c r="A4" s="38" t="s">
        <v>37</v>
      </c>
      <c r="B4" s="38" t="s">
        <v>64</v>
      </c>
      <c r="C4" s="38" t="s">
        <v>65</v>
      </c>
      <c r="D4" s="38" t="s">
        <v>66</v>
      </c>
      <c r="E4" s="39" t="s">
        <v>38</v>
      </c>
      <c r="F4" s="38" t="s">
        <v>67</v>
      </c>
      <c r="G4" s="40"/>
    </row>
    <row r="5" spans="1:7" ht="15">
      <c r="A5" s="41">
        <v>1</v>
      </c>
      <c r="B5" s="42">
        <v>0</v>
      </c>
      <c r="C5" s="42">
        <v>53687.52</v>
      </c>
      <c r="D5" s="42">
        <v>48730.21</v>
      </c>
      <c r="E5" s="42">
        <v>0</v>
      </c>
      <c r="F5" s="42">
        <f>+B5+C5-D5</f>
        <v>4957.309999999998</v>
      </c>
      <c r="G5" s="43"/>
    </row>
    <row r="7" spans="1:5" ht="90">
      <c r="A7" s="38" t="s">
        <v>37</v>
      </c>
      <c r="B7" s="38" t="s">
        <v>68</v>
      </c>
      <c r="C7" s="38" t="s">
        <v>69</v>
      </c>
      <c r="D7" s="38" t="s">
        <v>39</v>
      </c>
      <c r="E7" s="38" t="s">
        <v>70</v>
      </c>
    </row>
    <row r="8" spans="1:5" ht="15">
      <c r="A8" s="44">
        <v>1</v>
      </c>
      <c r="B8" s="45">
        <v>0</v>
      </c>
      <c r="C8" s="45">
        <f>+D5+E5</f>
        <v>48730.21</v>
      </c>
      <c r="D8" s="45">
        <v>0</v>
      </c>
      <c r="E8" s="45">
        <f>+B8+C8-D8</f>
        <v>48730.21</v>
      </c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2011-03-25T07:29:59Z</dcterms:created>
  <dcterms:modified xsi:type="dcterms:W3CDTF">2013-04-16T12:45:46Z</dcterms:modified>
  <cp:category/>
  <cp:version/>
  <cp:contentType/>
  <cp:contentStatus/>
</cp:coreProperties>
</file>