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16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H31" i="1"/>
  <c r="H32" i="1"/>
  <c r="H33" i="1"/>
  <c r="D34" i="1"/>
  <c r="E34" i="1"/>
  <c r="F34" i="1"/>
  <c r="G34" i="1"/>
  <c r="H34" i="1"/>
  <c r="F37" i="1"/>
  <c r="G37" i="1"/>
  <c r="H37" i="1"/>
  <c r="H38" i="1"/>
  <c r="H39" i="1"/>
  <c r="H40" i="1"/>
  <c r="H41" i="1"/>
  <c r="K41" i="1"/>
  <c r="F43" i="1"/>
  <c r="H43" i="1"/>
  <c r="G44" i="1"/>
  <c r="D45" i="1"/>
  <c r="E45" i="1"/>
  <c r="F45" i="1"/>
  <c r="G45" i="1"/>
  <c r="H45" i="1"/>
  <c r="H46" i="1" s="1"/>
  <c r="H50" i="1"/>
  <c r="E51" i="1"/>
  <c r="G51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<sst xmlns="http://schemas.openxmlformats.org/spreadsheetml/2006/main" count="44" uniqueCount="37">
  <si>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</si>
  <si>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</si>
  <si>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</si>
  <si>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</si>
  <si>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</si>
  <si>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</si>
  <si>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</si>
  <si>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</si>
  <si>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</si>
  <si>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</si>
  <si>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</si>
  <si>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</si>
  <si>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</si>
  <si>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</si>
  <si>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</si>
  <si>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Н/2008-44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</si>
  <si>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</si>
  <si>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</si>
  <si>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</si>
  <si>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</si>
  <si>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</si>
  <si>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</si>
  <si>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</si>
  <si>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</si>
  <si>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</si>
  <si>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</si>
  <si>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</si>
  <si>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</si>
  <si>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</si>
  <si>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</si>
  <si>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</si>
  <si>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</si>
  <si>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</si>
  <si>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16а  по мкр. Черная Речка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</si>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</sst>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C28" workbookViewId="0">
      <selection activeCell="F45" sqref="F4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1.28515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36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0" ht="12.75" customHeight="1" x14ac:dyDescent="0.2">
      <c r="C17" s="41"/>
      <c r="D17" s="41"/>
      <c r="E17" s="40"/>
      <c r="F17" s="40"/>
      <c r="G17" s="40"/>
      <c r="H17" s="40"/>
      <c r="I17" s="40"/>
    </row>
    <row r="18" spans="3:10" ht="12.75" customHeight="1" x14ac:dyDescent="0.2">
      <c r="C18" s="41"/>
      <c r="D18" s="41"/>
      <c r="E18" s="40"/>
      <c r="F18" s="40"/>
      <c r="G18" s="40"/>
      <c r="H18" s="40"/>
      <c r="I18" s="40"/>
    </row>
    <row r="19" spans="3:10" ht="12.75" customHeight="1" x14ac:dyDescent="0.2">
      <c r="C19" s="41"/>
      <c r="D19" s="41"/>
      <c r="E19" s="40"/>
      <c r="F19" s="40"/>
      <c r="G19" s="40"/>
      <c r="H19" s="40"/>
      <c r="I19" s="40"/>
    </row>
    <row r="20" spans="3:10" ht="12.75" customHeight="1" x14ac:dyDescent="0.2">
      <c r="C20" s="41"/>
      <c r="D20" s="41"/>
      <c r="E20" s="40"/>
      <c r="F20" s="40"/>
      <c r="G20" s="40"/>
      <c r="H20" s="40"/>
      <c r="I20" s="40"/>
    </row>
    <row r="21" spans="3:10" ht="12.75" customHeight="1" x14ac:dyDescent="0.2">
      <c r="C21" s="41"/>
      <c r="D21" s="41"/>
      <c r="E21" s="40"/>
      <c r="F21" s="40"/>
      <c r="G21" s="40"/>
      <c r="H21" s="40"/>
      <c r="I21" s="40"/>
    </row>
    <row r="22" spans="3:10" ht="12.75" customHeight="1" x14ac:dyDescent="0.2">
      <c r="C22" s="41"/>
      <c r="D22" s="41"/>
      <c r="E22" s="40"/>
      <c r="F22" s="40"/>
      <c r="G22" s="40"/>
      <c r="H22" s="40"/>
      <c r="I22" s="40"/>
    </row>
    <row r="23" spans="3:10" ht="14.25" x14ac:dyDescent="0.2">
      <c r="C23" s="39" t="s">
        <v>35</v>
      </c>
      <c r="D23" s="39"/>
      <c r="E23" s="39"/>
      <c r="F23" s="39"/>
      <c r="G23" s="39"/>
      <c r="H23" s="39"/>
      <c r="I23" s="39"/>
    </row>
    <row r="24" spans="3:10" x14ac:dyDescent="0.2">
      <c r="C24" s="38" t="s">
        <v>34</v>
      </c>
      <c r="D24" s="38"/>
      <c r="E24" s="38"/>
      <c r="F24" s="38"/>
      <c r="G24" s="38"/>
      <c r="H24" s="38"/>
      <c r="I24" s="38"/>
    </row>
    <row r="25" spans="3:10" x14ac:dyDescent="0.2">
      <c r="C25" s="38" t="s">
        <v>33</v>
      </c>
      <c r="D25" s="38"/>
      <c r="E25" s="38"/>
      <c r="F25" s="38"/>
      <c r="G25" s="38"/>
      <c r="H25" s="38"/>
      <c r="I25" s="38"/>
    </row>
    <row r="26" spans="3:10" ht="6" customHeight="1" thickBot="1" x14ac:dyDescent="0.25">
      <c r="C26" s="37"/>
      <c r="D26" s="37"/>
      <c r="E26" s="37"/>
      <c r="F26" s="37"/>
      <c r="G26" s="37"/>
      <c r="H26" s="37"/>
      <c r="I26" s="37"/>
    </row>
    <row r="27" spans="3:10" ht="50.25" customHeight="1" thickBot="1" x14ac:dyDescent="0.25">
      <c r="C27" s="25" t="s">
        <v>23</v>
      </c>
      <c r="D27" s="27" t="s">
        <v>22</v>
      </c>
      <c r="E27" s="26" t="s">
        <v>21</v>
      </c>
      <c r="F27" s="26" t="s">
        <v>20</v>
      </c>
      <c r="G27" s="26" t="s">
        <v>19</v>
      </c>
      <c r="H27" s="26" t="s">
        <v>18</v>
      </c>
      <c r="I27" s="27" t="s">
        <v>32</v>
      </c>
    </row>
    <row r="28" spans="3:10" ht="13.5" customHeight="1" thickBot="1" x14ac:dyDescent="0.25">
      <c r="C28" s="36" t="s">
        <v>31</v>
      </c>
      <c r="D28" s="35"/>
      <c r="E28" s="35"/>
      <c r="F28" s="35"/>
      <c r="G28" s="35"/>
      <c r="H28" s="35"/>
      <c r="I28" s="34"/>
      <c r="J28" s="33"/>
    </row>
    <row r="29" spans="3:10" ht="13.5" hidden="1" customHeight="1" thickBot="1" x14ac:dyDescent="0.25">
      <c r="C29" s="12" t="s">
        <v>30</v>
      </c>
      <c r="D29" s="16"/>
      <c r="E29" s="20"/>
      <c r="F29" s="20"/>
      <c r="G29" s="20">
        <f>E29</f>
        <v>0</v>
      </c>
      <c r="H29" s="20"/>
      <c r="I29" s="32" t="s">
        <v>29</v>
      </c>
    </row>
    <row r="30" spans="3:10" ht="13.5" hidden="1" customHeight="1" thickBot="1" x14ac:dyDescent="0.25">
      <c r="C30" s="12" t="s">
        <v>28</v>
      </c>
      <c r="D30" s="16"/>
      <c r="E30" s="14"/>
      <c r="F30" s="14"/>
      <c r="G30" s="20">
        <f>E30</f>
        <v>0</v>
      </c>
      <c r="H30" s="14"/>
      <c r="I30" s="31"/>
    </row>
    <row r="31" spans="3:10" ht="13.5" customHeight="1" thickBot="1" x14ac:dyDescent="0.25">
      <c r="C31" s="12" t="s">
        <v>27</v>
      </c>
      <c r="D31" s="18">
        <v>-49.710000000004584</v>
      </c>
      <c r="E31" s="14"/>
      <c r="F31" s="14"/>
      <c r="G31" s="20"/>
      <c r="H31" s="30">
        <f>+D31+E31-F31</f>
        <v>-49.710000000004584</v>
      </c>
      <c r="I31" s="31"/>
    </row>
    <row r="32" spans="3:10" ht="13.5" customHeight="1" thickBot="1" x14ac:dyDescent="0.25">
      <c r="C32" s="12" t="s">
        <v>26</v>
      </c>
      <c r="D32" s="18">
        <v>-20.369999999999436</v>
      </c>
      <c r="E32" s="14"/>
      <c r="F32" s="14"/>
      <c r="G32" s="20"/>
      <c r="H32" s="30">
        <f>+D32+E32-F32</f>
        <v>-20.369999999999436</v>
      </c>
      <c r="I32" s="31"/>
    </row>
    <row r="33" spans="3:11" ht="13.5" customHeight="1" thickBot="1" x14ac:dyDescent="0.25">
      <c r="C33" s="12" t="s">
        <v>25</v>
      </c>
      <c r="D33" s="18">
        <v>0</v>
      </c>
      <c r="E33" s="14"/>
      <c r="F33" s="14"/>
      <c r="G33" s="20"/>
      <c r="H33" s="30">
        <f>+D33+E33-F33</f>
        <v>0</v>
      </c>
      <c r="I33" s="29"/>
    </row>
    <row r="34" spans="3:11" ht="13.5" customHeight="1" thickBot="1" x14ac:dyDescent="0.25">
      <c r="C34" s="12" t="s">
        <v>3</v>
      </c>
      <c r="D34" s="11">
        <f>SUM(D29:D33)</f>
        <v>-70.08000000000402</v>
      </c>
      <c r="E34" s="11">
        <f>SUM(E29:E33)</f>
        <v>0</v>
      </c>
      <c r="F34" s="11">
        <f>SUM(F29:F33)</f>
        <v>0</v>
      </c>
      <c r="G34" s="11">
        <f>SUM(G29:G33)</f>
        <v>0</v>
      </c>
      <c r="H34" s="11">
        <f>SUM(H29:H33)</f>
        <v>-70.08000000000402</v>
      </c>
      <c r="I34" s="12"/>
    </row>
    <row r="35" spans="3:11" ht="13.5" customHeight="1" thickBot="1" x14ac:dyDescent="0.25">
      <c r="C35" s="28" t="s">
        <v>24</v>
      </c>
      <c r="D35" s="28"/>
      <c r="E35" s="28"/>
      <c r="F35" s="28"/>
      <c r="G35" s="28"/>
      <c r="H35" s="28"/>
      <c r="I35" s="28"/>
    </row>
    <row r="36" spans="3:11" ht="53.25" customHeight="1" thickBot="1" x14ac:dyDescent="0.25">
      <c r="C36" s="19" t="s">
        <v>23</v>
      </c>
      <c r="D36" s="27" t="s">
        <v>22</v>
      </c>
      <c r="E36" s="26" t="s">
        <v>21</v>
      </c>
      <c r="F36" s="26" t="s">
        <v>20</v>
      </c>
      <c r="G36" s="26" t="s">
        <v>19</v>
      </c>
      <c r="H36" s="26" t="s">
        <v>18</v>
      </c>
      <c r="I36" s="22" t="s">
        <v>17</v>
      </c>
    </row>
    <row r="37" spans="3:11" ht="44.25" customHeight="1" thickBot="1" x14ac:dyDescent="0.25">
      <c r="C37" s="25" t="s">
        <v>16</v>
      </c>
      <c r="D37" s="24">
        <v>-977.96999999999935</v>
      </c>
      <c r="E37" s="15">
        <v>9169.92</v>
      </c>
      <c r="F37" s="15">
        <f>5032.8-518.92</f>
        <v>4513.88</v>
      </c>
      <c r="G37" s="15">
        <f>+E37</f>
        <v>9169.92</v>
      </c>
      <c r="H37" s="15">
        <f>+D37+E37-F37</f>
        <v>3678.0700000000006</v>
      </c>
      <c r="I37" s="23" t="s">
        <v>15</v>
      </c>
    </row>
    <row r="38" spans="3:11" ht="14.25" hidden="1" customHeight="1" thickBot="1" x14ac:dyDescent="0.25">
      <c r="C38" s="12" t="s">
        <v>14</v>
      </c>
      <c r="D38" s="16">
        <v>0</v>
      </c>
      <c r="E38" s="20"/>
      <c r="F38" s="20"/>
      <c r="G38" s="15"/>
      <c r="H38" s="15">
        <f>+D38+E38-F38</f>
        <v>0</v>
      </c>
      <c r="I38" s="16"/>
    </row>
    <row r="39" spans="3:11" ht="13.5" hidden="1" customHeight="1" thickBot="1" x14ac:dyDescent="0.25">
      <c r="C39" s="19" t="s">
        <v>13</v>
      </c>
      <c r="D39" s="22">
        <v>0</v>
      </c>
      <c r="E39" s="20"/>
      <c r="F39" s="20"/>
      <c r="G39" s="15"/>
      <c r="H39" s="15">
        <f>+D39+E39-F39</f>
        <v>0</v>
      </c>
      <c r="I39" s="16"/>
    </row>
    <row r="40" spans="3:11" ht="12.75" hidden="1" customHeight="1" thickBot="1" x14ac:dyDescent="0.25">
      <c r="C40" s="12" t="s">
        <v>12</v>
      </c>
      <c r="D40" s="16">
        <v>0</v>
      </c>
      <c r="E40" s="20"/>
      <c r="F40" s="20"/>
      <c r="G40" s="15"/>
      <c r="H40" s="15">
        <f>+D40+E40-F40</f>
        <v>0</v>
      </c>
      <c r="I40" s="17" t="s">
        <v>11</v>
      </c>
    </row>
    <row r="41" spans="3:11" ht="33.75" customHeight="1" thickBot="1" x14ac:dyDescent="0.25">
      <c r="C41" s="12" t="s">
        <v>10</v>
      </c>
      <c r="D41" s="21">
        <v>-1373.2700000000023</v>
      </c>
      <c r="E41" s="20"/>
      <c r="F41" s="20"/>
      <c r="G41" s="15"/>
      <c r="H41" s="15">
        <f>+D41+E41-F41</f>
        <v>-1373.2700000000023</v>
      </c>
      <c r="I41" s="13" t="s">
        <v>9</v>
      </c>
      <c r="K41" s="1">
        <f>746.25+1448.85</f>
        <v>2195.1</v>
      </c>
    </row>
    <row r="42" spans="3:11" ht="13.5" hidden="1" customHeight="1" thickBot="1" x14ac:dyDescent="0.25">
      <c r="C42" s="12" t="s">
        <v>8</v>
      </c>
      <c r="D42" s="16"/>
      <c r="E42" s="14"/>
      <c r="F42" s="14"/>
      <c r="G42" s="15"/>
      <c r="H42" s="14"/>
      <c r="I42" s="13" t="s">
        <v>7</v>
      </c>
    </row>
    <row r="43" spans="3:11" ht="13.5" customHeight="1" thickBot="1" x14ac:dyDescent="0.25">
      <c r="C43" s="19" t="s">
        <v>6</v>
      </c>
      <c r="D43" s="18">
        <v>-72.559999999999036</v>
      </c>
      <c r="E43" s="14">
        <v>252.23</v>
      </c>
      <c r="F43" s="14">
        <f>103.83-15.57</f>
        <v>88.259999999999991</v>
      </c>
      <c r="G43" s="15"/>
      <c r="H43" s="15">
        <f>+D43+E43-F43</f>
        <v>91.410000000000963</v>
      </c>
      <c r="I43" s="17"/>
    </row>
    <row r="44" spans="3:11" ht="13.5" hidden="1" customHeight="1" thickBot="1" x14ac:dyDescent="0.25">
      <c r="C44" s="12" t="s">
        <v>5</v>
      </c>
      <c r="D44" s="16"/>
      <c r="E44" s="14"/>
      <c r="F44" s="14"/>
      <c r="G44" s="15">
        <f>+E44</f>
        <v>0</v>
      </c>
      <c r="H44" s="14"/>
      <c r="I44" s="13" t="s">
        <v>4</v>
      </c>
    </row>
    <row r="45" spans="3:11" s="9" customFormat="1" ht="13.5" customHeight="1" thickBot="1" x14ac:dyDescent="0.25">
      <c r="C45" s="12" t="s">
        <v>3</v>
      </c>
      <c r="D45" s="11">
        <f>SUM(D37:D44)</f>
        <v>-2423.8000000000006</v>
      </c>
      <c r="E45" s="11">
        <f>SUM(E37:E44)</f>
        <v>9422.15</v>
      </c>
      <c r="F45" s="11">
        <f>SUM(F37:F44)</f>
        <v>4602.1400000000003</v>
      </c>
      <c r="G45" s="11">
        <f>SUM(G37:G44)</f>
        <v>9169.92</v>
      </c>
      <c r="H45" s="11">
        <f>SUM(H37:H44)</f>
        <v>2396.2099999999991</v>
      </c>
      <c r="I45" s="10"/>
    </row>
    <row r="46" spans="3:11" ht="24.75" customHeight="1" x14ac:dyDescent="0.3">
      <c r="C46" s="8" t="s">
        <v>2</v>
      </c>
      <c r="D46" s="8"/>
      <c r="E46" s="8"/>
      <c r="F46" s="8"/>
      <c r="G46" s="8"/>
      <c r="H46" s="7">
        <f>+H45+H34</f>
        <v>2326.1299999999951</v>
      </c>
    </row>
    <row r="47" spans="3:11" ht="15" x14ac:dyDescent="0.25">
      <c r="C47" s="5" t="s">
        <v>1</v>
      </c>
      <c r="D47" s="5"/>
    </row>
    <row r="48" spans="3:11" ht="26.25" customHeight="1" x14ac:dyDescent="0.2">
      <c r="C48" s="1"/>
      <c r="D48" s="6"/>
      <c r="E48" s="6"/>
      <c r="F48" s="6"/>
      <c r="G48" s="1"/>
      <c r="H48" s="1"/>
    </row>
    <row r="49" spans="3:8" ht="15" hidden="1" customHeight="1" x14ac:dyDescent="0.25">
      <c r="C49" s="5"/>
      <c r="D49" s="4"/>
      <c r="E49" s="4"/>
      <c r="F49" s="4"/>
    </row>
    <row r="50" spans="3:8" ht="12.75" hidden="1" customHeight="1" x14ac:dyDescent="0.2">
      <c r="D50" s="3"/>
      <c r="E50" s="3"/>
      <c r="F50" s="3"/>
      <c r="G50" s="3"/>
      <c r="H50" s="3">
        <f>2061.44+2506.09+215.09</f>
        <v>4782.6200000000008</v>
      </c>
    </row>
    <row r="51" spans="3:8" x14ac:dyDescent="0.2">
      <c r="C51" s="2" t="s">
        <v>0</v>
      </c>
      <c r="E51" s="3">
        <f>+E45+E34</f>
        <v>9422.15</v>
      </c>
      <c r="G51" s="3">
        <f>+G45+G34</f>
        <v>9169.92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ЧР16а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2021-03-24T08:09:33Z</dcterms:created>
  <dcterms:modified xsi:type="dcterms:W3CDTF">2021-03-24T08:09:47Z</dcterms:modified>
</cp:coreProperties>
</file>