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36" sheetId="1" r:id="rId1"/>
    <sheet name="ЧР 3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3" i="1" l="1"/>
  <c r="F24" i="1"/>
  <c r="H24" i="1" s="1"/>
  <c r="H28" i="1" s="1"/>
  <c r="H40" i="1" s="1"/>
  <c r="H25" i="1"/>
  <c r="K25" i="1"/>
  <c r="H26" i="1"/>
  <c r="K26" i="1"/>
  <c r="H27" i="1"/>
  <c r="D28" i="1"/>
  <c r="E28" i="1"/>
  <c r="G28" i="1"/>
  <c r="F31" i="1"/>
  <c r="F39" i="1" s="1"/>
  <c r="G31" i="1"/>
  <c r="H31" i="1"/>
  <c r="H39" i="1" s="1"/>
  <c r="H32" i="1"/>
  <c r="H33" i="1"/>
  <c r="H34" i="1"/>
  <c r="H35" i="1"/>
  <c r="J35" i="1"/>
  <c r="K35" i="1"/>
  <c r="F37" i="1"/>
  <c r="G37" i="1"/>
  <c r="H37" i="1"/>
  <c r="G38" i="1"/>
  <c r="D39" i="1"/>
  <c r="E39" i="1"/>
  <c r="G39" i="1"/>
  <c r="G47" i="1" s="1"/>
  <c r="H45" i="1"/>
  <c r="E47" i="1"/>
  <c r="F28" i="1" l="1"/>
</calcChain>
</file>

<file path=xl/sharedStrings.xml><?xml version="1.0" encoding="utf-8"?>
<sst xmlns="http://schemas.openxmlformats.org/spreadsheetml/2006/main" count="58" uniqueCount="51">
  <si>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</si>
  <si>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</si>
  <si>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</si>
  <si>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</si>
  <si>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</si>
  <si>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</si>
  <si>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</si>
  <si>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</si>
  <si>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</si>
  <si>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</si>
  <si>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</si>
  <si>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</si>
  <si>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</si>
  <si>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</si>
  <si>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</si>
  <si>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Н/2008-52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</si>
  <si>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</si>
  <si>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</si>
  <si>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</si>
  <si>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</si>
  <si>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</si>
  <si>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</si>
  <si>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</si>
  <si>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</si>
  <si>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</si>
  <si>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</si>
  <si>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</si>
  <si>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</si>
  <si>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</si>
  <si>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</si>
  <si>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</si>
  <si>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</si>
  <si>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</si>
  <si>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36 по мкр. Черная Речка с 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</si>
  <si>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</si>
  <si>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</si>
  <si>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</si>
  <si>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0"/>
        <rFont val="Arial Cyr"/>
        <charset val="204"/>
      </rPr>
      <t>тыс.рублей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</si>
  <si>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</si>
  <si>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</si>
  <si>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</si>
  <si>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</si>
  <si>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</si>
  <si>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</si>
  <si>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</si>
  <si>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</si>
  <si>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</si>
  <si>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</si>
  <si>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36 по мкр. Черная Речка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</si>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</sst>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1" fillId="0" borderId="2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3" xfId="0" applyFont="1" applyFill="1" applyBorder="1"/>
    <xf numFmtId="0" fontId="16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18" fillId="0" borderId="0" xfId="1" applyFont="1"/>
    <xf numFmtId="0" fontId="1" fillId="0" borderId="0" xfId="1" applyFill="1"/>
    <xf numFmtId="2" fontId="17" fillId="0" borderId="11" xfId="1" applyNumberFormat="1" applyFont="1" applyFill="1" applyBorder="1" applyAlignment="1">
      <alignment horizontal="center" vertical="center"/>
    </xf>
    <xf numFmtId="2" fontId="17" fillId="2" borderId="11" xfId="1" applyNumberFormat="1" applyFont="1" applyFill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C14" workbookViewId="0">
      <selection activeCell="C42" sqref="C4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3.42578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140625" style="2" customWidth="1"/>
    <col min="9" max="9" width="22" style="2" customWidth="1"/>
    <col min="10" max="10" width="0" style="1" hidden="1" customWidth="1"/>
    <col min="11" max="11" width="2.42578125" style="1" hidden="1" customWidth="1"/>
    <col min="12" max="16384" width="9.140625" style="1"/>
  </cols>
  <sheetData>
    <row r="1" spans="3:9" ht="12.75" hidden="1" customHeight="1" x14ac:dyDescent="0.2">
      <c r="C1" s="34"/>
      <c r="D1" s="34"/>
      <c r="E1" s="34"/>
      <c r="F1" s="34"/>
      <c r="G1" s="34"/>
      <c r="H1" s="34"/>
      <c r="I1" s="34"/>
    </row>
    <row r="2" spans="3:9" ht="13.5" hidden="1" customHeight="1" thickBot="1" x14ac:dyDescent="0.25">
      <c r="C2" s="34"/>
      <c r="D2" s="34"/>
      <c r="E2" s="34" t="s">
        <v>36</v>
      </c>
      <c r="F2" s="34"/>
      <c r="G2" s="34"/>
      <c r="H2" s="34"/>
      <c r="I2" s="34"/>
    </row>
    <row r="3" spans="3:9" ht="13.5" hidden="1" customHeight="1" thickBot="1" x14ac:dyDescent="0.25">
      <c r="C3" s="33"/>
      <c r="D3" s="32"/>
      <c r="E3" s="31"/>
      <c r="F3" s="31"/>
      <c r="G3" s="31"/>
      <c r="H3" s="31"/>
      <c r="I3" s="30"/>
    </row>
    <row r="4" spans="3:9" ht="12.75" hidden="1" customHeight="1" x14ac:dyDescent="0.2">
      <c r="C4" s="29"/>
      <c r="D4" s="29"/>
      <c r="E4" s="28"/>
      <c r="F4" s="28"/>
      <c r="G4" s="28"/>
      <c r="H4" s="28"/>
      <c r="I4" s="28"/>
    </row>
    <row r="5" spans="3:9" ht="12.75" customHeight="1" x14ac:dyDescent="0.2">
      <c r="C5" s="29"/>
      <c r="D5" s="29"/>
      <c r="E5" s="28"/>
      <c r="F5" s="28"/>
      <c r="G5" s="28"/>
      <c r="H5" s="28"/>
      <c r="I5" s="28"/>
    </row>
    <row r="6" spans="3:9" ht="12.75" customHeight="1" x14ac:dyDescent="0.2">
      <c r="C6" s="29"/>
      <c r="D6" s="29"/>
      <c r="E6" s="28"/>
      <c r="F6" s="28"/>
      <c r="G6" s="28"/>
      <c r="H6" s="28"/>
      <c r="I6" s="28"/>
    </row>
    <row r="7" spans="3:9" ht="12.75" customHeight="1" x14ac:dyDescent="0.2">
      <c r="C7" s="29"/>
      <c r="D7" s="29"/>
      <c r="E7" s="28"/>
      <c r="F7" s="28"/>
      <c r="G7" s="28"/>
      <c r="H7" s="28"/>
      <c r="I7" s="28"/>
    </row>
    <row r="8" spans="3:9" ht="12.75" customHeight="1" x14ac:dyDescent="0.2">
      <c r="C8" s="29"/>
      <c r="D8" s="29"/>
      <c r="E8" s="28"/>
      <c r="F8" s="28"/>
      <c r="G8" s="28"/>
      <c r="H8" s="28"/>
      <c r="I8" s="28"/>
    </row>
    <row r="9" spans="3:9" ht="12.75" customHeight="1" x14ac:dyDescent="0.2">
      <c r="C9" s="29"/>
      <c r="D9" s="29"/>
      <c r="E9" s="28"/>
      <c r="F9" s="28"/>
      <c r="G9" s="28"/>
      <c r="H9" s="28"/>
      <c r="I9" s="28"/>
    </row>
    <row r="10" spans="3:9" ht="12.75" customHeight="1" x14ac:dyDescent="0.2">
      <c r="C10" s="29"/>
      <c r="D10" s="29"/>
      <c r="E10" s="28"/>
      <c r="F10" s="28"/>
      <c r="G10" s="28"/>
      <c r="H10" s="28"/>
      <c r="I10" s="28"/>
    </row>
    <row r="11" spans="3:9" ht="12.75" customHeight="1" x14ac:dyDescent="0.2">
      <c r="C11" s="29"/>
      <c r="D11" s="29"/>
      <c r="E11" s="28"/>
      <c r="F11" s="28"/>
      <c r="G11" s="28"/>
      <c r="H11" s="28"/>
      <c r="I11" s="28"/>
    </row>
    <row r="12" spans="3:9" ht="12.75" customHeight="1" x14ac:dyDescent="0.2">
      <c r="C12" s="29"/>
      <c r="D12" s="29"/>
      <c r="E12" s="28"/>
      <c r="F12" s="28"/>
      <c r="G12" s="28"/>
      <c r="H12" s="28"/>
      <c r="I12" s="28"/>
    </row>
    <row r="13" spans="3:9" ht="12.75" customHeight="1" x14ac:dyDescent="0.2">
      <c r="C13" s="29"/>
      <c r="D13" s="29"/>
      <c r="E13" s="28"/>
      <c r="F13" s="28"/>
      <c r="G13" s="28"/>
      <c r="H13" s="28"/>
      <c r="I13" s="28"/>
    </row>
    <row r="14" spans="3:9" ht="12.75" customHeight="1" x14ac:dyDescent="0.2">
      <c r="C14" s="29"/>
      <c r="D14" s="29"/>
      <c r="E14" s="28"/>
      <c r="F14" s="28"/>
      <c r="G14" s="28"/>
      <c r="H14" s="28"/>
      <c r="I14" s="28"/>
    </row>
    <row r="15" spans="3:9" ht="12.75" customHeight="1" x14ac:dyDescent="0.2">
      <c r="C15" s="29"/>
      <c r="D15" s="29"/>
      <c r="E15" s="28"/>
      <c r="F15" s="28"/>
      <c r="G15" s="28"/>
      <c r="H15" s="28"/>
      <c r="I15" s="28"/>
    </row>
    <row r="16" spans="3:9" ht="12.75" customHeight="1" x14ac:dyDescent="0.2">
      <c r="C16" s="29"/>
      <c r="D16" s="29"/>
      <c r="E16" s="28"/>
      <c r="F16" s="28"/>
      <c r="G16" s="28"/>
      <c r="H16" s="28"/>
      <c r="I16" s="28"/>
    </row>
    <row r="17" spans="3:11" ht="14.25" x14ac:dyDescent="0.2">
      <c r="C17" s="35" t="s">
        <v>35</v>
      </c>
      <c r="D17" s="35"/>
      <c r="E17" s="35"/>
      <c r="F17" s="35"/>
      <c r="G17" s="35"/>
      <c r="H17" s="35"/>
      <c r="I17" s="35"/>
    </row>
    <row r="18" spans="3:11" x14ac:dyDescent="0.2">
      <c r="C18" s="36" t="s">
        <v>34</v>
      </c>
      <c r="D18" s="36"/>
      <c r="E18" s="36"/>
      <c r="F18" s="36"/>
      <c r="G18" s="36"/>
      <c r="H18" s="36"/>
      <c r="I18" s="36"/>
    </row>
    <row r="19" spans="3:11" x14ac:dyDescent="0.2">
      <c r="C19" s="36" t="s">
        <v>33</v>
      </c>
      <c r="D19" s="36"/>
      <c r="E19" s="36"/>
      <c r="F19" s="36"/>
      <c r="G19" s="36"/>
      <c r="H19" s="36"/>
      <c r="I19" s="36"/>
    </row>
    <row r="20" spans="3:11" ht="6" customHeight="1" thickBot="1" x14ac:dyDescent="0.25">
      <c r="C20" s="41"/>
      <c r="D20" s="41"/>
      <c r="E20" s="41"/>
      <c r="F20" s="41"/>
      <c r="G20" s="41"/>
      <c r="H20" s="41"/>
      <c r="I20" s="41"/>
    </row>
    <row r="21" spans="3:11" ht="50.25" customHeight="1" thickBot="1" x14ac:dyDescent="0.25">
      <c r="C21" s="23" t="s">
        <v>23</v>
      </c>
      <c r="D21" s="26" t="s">
        <v>22</v>
      </c>
      <c r="E21" s="25" t="s">
        <v>21</v>
      </c>
      <c r="F21" s="25" t="s">
        <v>20</v>
      </c>
      <c r="G21" s="25" t="s">
        <v>19</v>
      </c>
      <c r="H21" s="25" t="s">
        <v>18</v>
      </c>
      <c r="I21" s="26" t="s">
        <v>32</v>
      </c>
    </row>
    <row r="22" spans="3:11" ht="13.5" customHeight="1" thickBot="1" x14ac:dyDescent="0.25">
      <c r="C22" s="38" t="s">
        <v>31</v>
      </c>
      <c r="D22" s="39"/>
      <c r="E22" s="39"/>
      <c r="F22" s="39"/>
      <c r="G22" s="39"/>
      <c r="H22" s="39"/>
      <c r="I22" s="40"/>
    </row>
    <row r="23" spans="3:11" ht="13.5" customHeight="1" thickBot="1" x14ac:dyDescent="0.25">
      <c r="C23" s="12" t="s">
        <v>30</v>
      </c>
      <c r="D23" s="17">
        <v>148.02000000000044</v>
      </c>
      <c r="E23" s="19"/>
      <c r="F23" s="19">
        <v>148.02000000000001</v>
      </c>
      <c r="G23" s="19"/>
      <c r="H23" s="19">
        <f>+D23+E23-F23</f>
        <v>4.2632564145606011E-13</v>
      </c>
      <c r="I23" s="42" t="s">
        <v>29</v>
      </c>
    </row>
    <row r="24" spans="3:11" ht="13.5" customHeight="1" thickBot="1" x14ac:dyDescent="0.25">
      <c r="C24" s="12" t="s">
        <v>28</v>
      </c>
      <c r="D24" s="17">
        <v>4507.4800000000032</v>
      </c>
      <c r="E24" s="14"/>
      <c r="F24" s="14">
        <f>3181.09+1326.39</f>
        <v>4507.4800000000005</v>
      </c>
      <c r="G24" s="19"/>
      <c r="H24" s="19">
        <f>+D24+E24-F24</f>
        <v>0</v>
      </c>
      <c r="I24" s="43"/>
      <c r="K24" s="1">
        <v>7479.86</v>
      </c>
    </row>
    <row r="25" spans="3:11" ht="13.5" customHeight="1" thickBot="1" x14ac:dyDescent="0.25">
      <c r="C25" s="12" t="s">
        <v>27</v>
      </c>
      <c r="D25" s="17">
        <v>4712.3890000000001</v>
      </c>
      <c r="E25" s="14"/>
      <c r="F25" s="14">
        <v>2942.81</v>
      </c>
      <c r="G25" s="19"/>
      <c r="H25" s="19">
        <f>+D25+E25-F25</f>
        <v>1769.5790000000002</v>
      </c>
      <c r="I25" s="43"/>
      <c r="K25" s="1">
        <f>-131.86+2636.99</f>
        <v>2505.1299999999997</v>
      </c>
    </row>
    <row r="26" spans="3:11" ht="13.5" customHeight="1" thickBot="1" x14ac:dyDescent="0.25">
      <c r="C26" s="12" t="s">
        <v>26</v>
      </c>
      <c r="D26" s="17">
        <v>2868.5500000000034</v>
      </c>
      <c r="E26" s="14"/>
      <c r="F26" s="14">
        <v>2102.63</v>
      </c>
      <c r="G26" s="19"/>
      <c r="H26" s="19">
        <f>+D26+E26-F26</f>
        <v>765.92000000000326</v>
      </c>
      <c r="I26" s="43"/>
      <c r="K26" s="1">
        <f>925.51+1032.71</f>
        <v>1958.22</v>
      </c>
    </row>
    <row r="27" spans="3:11" ht="13.5" customHeight="1" thickBot="1" x14ac:dyDescent="0.25">
      <c r="C27" s="12" t="s">
        <v>25</v>
      </c>
      <c r="D27" s="17">
        <v>0</v>
      </c>
      <c r="E27" s="14"/>
      <c r="F27" s="14"/>
      <c r="G27" s="19"/>
      <c r="H27" s="19">
        <f>+D27+E27-F27</f>
        <v>0</v>
      </c>
      <c r="I27" s="44"/>
    </row>
    <row r="28" spans="3:11" ht="13.5" customHeight="1" thickBot="1" x14ac:dyDescent="0.25">
      <c r="C28" s="12" t="s">
        <v>3</v>
      </c>
      <c r="D28" s="11">
        <f>SUM(D23:D27)</f>
        <v>12236.439000000006</v>
      </c>
      <c r="E28" s="11">
        <f>SUM(E23:E27)</f>
        <v>0</v>
      </c>
      <c r="F28" s="11">
        <f>SUM(F23:F27)</f>
        <v>9700.9400000000023</v>
      </c>
      <c r="G28" s="11">
        <f>SUM(G23:G27)</f>
        <v>0</v>
      </c>
      <c r="H28" s="11">
        <f>SUM(H23:H27)</f>
        <v>2535.4990000000039</v>
      </c>
      <c r="I28" s="27"/>
    </row>
    <row r="29" spans="3:11" ht="13.5" customHeight="1" thickBot="1" x14ac:dyDescent="0.25">
      <c r="C29" s="37" t="s">
        <v>24</v>
      </c>
      <c r="D29" s="37"/>
      <c r="E29" s="37"/>
      <c r="F29" s="37"/>
      <c r="G29" s="37"/>
      <c r="H29" s="37"/>
      <c r="I29" s="37"/>
    </row>
    <row r="30" spans="3:11" ht="52.5" customHeight="1" thickBot="1" x14ac:dyDescent="0.25">
      <c r="C30" s="18" t="s">
        <v>23</v>
      </c>
      <c r="D30" s="26" t="s">
        <v>22</v>
      </c>
      <c r="E30" s="25" t="s">
        <v>21</v>
      </c>
      <c r="F30" s="25" t="s">
        <v>20</v>
      </c>
      <c r="G30" s="25" t="s">
        <v>19</v>
      </c>
      <c r="H30" s="25" t="s">
        <v>18</v>
      </c>
      <c r="I30" s="24" t="s">
        <v>17</v>
      </c>
    </row>
    <row r="31" spans="3:11" ht="39.75" customHeight="1" thickBot="1" x14ac:dyDescent="0.25">
      <c r="C31" s="23" t="s">
        <v>16</v>
      </c>
      <c r="D31" s="22">
        <v>5772.7900000000036</v>
      </c>
      <c r="E31" s="15">
        <v>7544.4</v>
      </c>
      <c r="F31" s="15">
        <f>8390.47-480.08</f>
        <v>7910.3899999999994</v>
      </c>
      <c r="G31" s="15">
        <f>+E31</f>
        <v>7544.4</v>
      </c>
      <c r="H31" s="15">
        <f>+D31+E31-F31</f>
        <v>5406.8000000000029</v>
      </c>
      <c r="I31" s="21" t="s">
        <v>15</v>
      </c>
    </row>
    <row r="32" spans="3:11" ht="14.25" customHeight="1" thickBot="1" x14ac:dyDescent="0.25">
      <c r="C32" s="12" t="s">
        <v>14</v>
      </c>
      <c r="D32" s="17">
        <v>0</v>
      </c>
      <c r="E32" s="19"/>
      <c r="F32" s="19"/>
      <c r="G32" s="15"/>
      <c r="H32" s="15">
        <f>+D32+E32-F32</f>
        <v>0</v>
      </c>
      <c r="I32" s="10"/>
    </row>
    <row r="33" spans="3:11" ht="13.5" customHeight="1" thickBot="1" x14ac:dyDescent="0.25">
      <c r="C33" s="18" t="s">
        <v>13</v>
      </c>
      <c r="D33" s="20">
        <v>0</v>
      </c>
      <c r="E33" s="19"/>
      <c r="F33" s="19"/>
      <c r="G33" s="15"/>
      <c r="H33" s="15">
        <f>+D33+E33-F33</f>
        <v>0</v>
      </c>
      <c r="I33" s="10"/>
    </row>
    <row r="34" spans="3:11" ht="12.75" hidden="1" customHeight="1" thickBot="1" x14ac:dyDescent="0.25">
      <c r="C34" s="12" t="s">
        <v>12</v>
      </c>
      <c r="D34" s="17">
        <v>0</v>
      </c>
      <c r="E34" s="19"/>
      <c r="F34" s="19"/>
      <c r="G34" s="15"/>
      <c r="H34" s="15">
        <f>+D34+E34-F34</f>
        <v>0</v>
      </c>
      <c r="I34" s="16" t="s">
        <v>11</v>
      </c>
    </row>
    <row r="35" spans="3:11" ht="39" customHeight="1" thickBot="1" x14ac:dyDescent="0.25">
      <c r="C35" s="12" t="s">
        <v>10</v>
      </c>
      <c r="D35" s="17">
        <v>3839.1600000000003</v>
      </c>
      <c r="E35" s="19"/>
      <c r="F35" s="19">
        <v>2148.9</v>
      </c>
      <c r="G35" s="15"/>
      <c r="H35" s="15">
        <f>+D35+E35-F35</f>
        <v>1690.2600000000002</v>
      </c>
      <c r="I35" s="13" t="s">
        <v>9</v>
      </c>
      <c r="J35" s="1">
        <f>1004.67-89.2</f>
        <v>915.46999999999991</v>
      </c>
      <c r="K35" s="1">
        <f>1411.51-89.2</f>
        <v>1322.31</v>
      </c>
    </row>
    <row r="36" spans="3:11" ht="13.5" hidden="1" customHeight="1" thickBot="1" x14ac:dyDescent="0.25">
      <c r="C36" s="12" t="s">
        <v>8</v>
      </c>
      <c r="D36" s="10"/>
      <c r="E36" s="14"/>
      <c r="F36" s="14"/>
      <c r="G36" s="15"/>
      <c r="H36" s="14"/>
      <c r="I36" s="13" t="s">
        <v>7</v>
      </c>
    </row>
    <row r="37" spans="3:11" ht="13.5" customHeight="1" thickBot="1" x14ac:dyDescent="0.25">
      <c r="C37" s="18" t="s">
        <v>6</v>
      </c>
      <c r="D37" s="17">
        <v>781.58999999999946</v>
      </c>
      <c r="E37" s="14">
        <v>207.57</v>
      </c>
      <c r="F37" s="14">
        <f>733.4-14.41</f>
        <v>718.99</v>
      </c>
      <c r="G37" s="15">
        <f>+E37</f>
        <v>207.57</v>
      </c>
      <c r="H37" s="15">
        <f>+D37+E37-F37</f>
        <v>270.16999999999939</v>
      </c>
      <c r="I37" s="16"/>
    </row>
    <row r="38" spans="3:11" ht="13.5" hidden="1" customHeight="1" thickBot="1" x14ac:dyDescent="0.25">
      <c r="C38" s="12" t="s">
        <v>5</v>
      </c>
      <c r="D38" s="10"/>
      <c r="E38" s="14"/>
      <c r="F38" s="14"/>
      <c r="G38" s="15">
        <f>+E38</f>
        <v>0</v>
      </c>
      <c r="H38" s="14"/>
      <c r="I38" s="13" t="s">
        <v>4</v>
      </c>
    </row>
    <row r="39" spans="3:11" s="9" customFormat="1" ht="13.5" customHeight="1" thickBot="1" x14ac:dyDescent="0.25">
      <c r="C39" s="12" t="s">
        <v>3</v>
      </c>
      <c r="D39" s="11">
        <f>SUM(D31:D38)</f>
        <v>10393.540000000005</v>
      </c>
      <c r="E39" s="11">
        <f>SUM(E31:E38)</f>
        <v>7751.9699999999993</v>
      </c>
      <c r="F39" s="11">
        <f>SUM(F31:F38)</f>
        <v>10778.279999999999</v>
      </c>
      <c r="G39" s="11">
        <f>SUM(G31:G38)</f>
        <v>7751.9699999999993</v>
      </c>
      <c r="H39" s="11">
        <f>SUM(H31:H38)</f>
        <v>7367.2300000000023</v>
      </c>
      <c r="I39" s="10"/>
    </row>
    <row r="40" spans="3:11" ht="21" customHeight="1" x14ac:dyDescent="0.3">
      <c r="C40" s="8" t="s">
        <v>2</v>
      </c>
      <c r="D40" s="8"/>
      <c r="E40" s="8"/>
      <c r="F40" s="8"/>
      <c r="G40" s="8"/>
      <c r="H40" s="7">
        <f>+H28+H39</f>
        <v>9902.7290000000066</v>
      </c>
    </row>
    <row r="41" spans="3:11" ht="15" x14ac:dyDescent="0.25">
      <c r="C41" s="5" t="s">
        <v>1</v>
      </c>
      <c r="D41" s="5"/>
    </row>
    <row r="42" spans="3:11" ht="26.25" customHeight="1" x14ac:dyDescent="0.2">
      <c r="C42" s="6"/>
    </row>
    <row r="43" spans="3:11" hidden="1" x14ac:dyDescent="0.2">
      <c r="C43" s="1"/>
      <c r="D43" s="1"/>
      <c r="E43" s="1"/>
      <c r="F43" s="1"/>
      <c r="G43" s="1"/>
      <c r="H43" s="1"/>
    </row>
    <row r="44" spans="3:11" ht="15" customHeight="1" x14ac:dyDescent="0.25">
      <c r="C44" s="5"/>
      <c r="D44" s="4"/>
      <c r="E44" s="4"/>
      <c r="F44" s="4"/>
    </row>
    <row r="45" spans="3:11" ht="12.75" hidden="1" customHeight="1" x14ac:dyDescent="0.2">
      <c r="D45" s="3"/>
      <c r="E45" s="3"/>
      <c r="F45" s="3"/>
      <c r="G45" s="3"/>
      <c r="H45" s="3">
        <f>3271+4041.64+761.81</f>
        <v>8074.4499999999989</v>
      </c>
    </row>
    <row r="47" spans="3:11" x14ac:dyDescent="0.2">
      <c r="C47" s="2" t="s">
        <v>0</v>
      </c>
      <c r="E47" s="3">
        <f>+E39+E28</f>
        <v>7751.9699999999993</v>
      </c>
      <c r="G47" s="3">
        <f>+G39+G28</f>
        <v>7751.9699999999993</v>
      </c>
    </row>
  </sheetData>
  <mergeCells count="7">
    <mergeCell ref="C17:I17"/>
    <mergeCell ref="C18:I18"/>
    <mergeCell ref="C29:I29"/>
    <mergeCell ref="C22:I22"/>
    <mergeCell ref="C20:I20"/>
    <mergeCell ref="C19:I19"/>
    <mergeCell ref="I23:I2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13" zoomScaleNormal="100" zoomScaleSheetLayoutView="120" workbookViewId="0">
      <selection activeCell="H16" sqref="H16"/>
    </sheetView>
  </sheetViews>
  <sheetFormatPr defaultRowHeight="15" x14ac:dyDescent="0.25"/>
  <cols>
    <col min="1" max="1" width="4.5703125" style="45" customWidth="1"/>
    <col min="2" max="2" width="12.42578125" style="45" customWidth="1"/>
    <col min="3" max="3" width="13.28515625" style="45" hidden="1" customWidth="1"/>
    <col min="4" max="4" width="12.140625" style="45" customWidth="1"/>
    <col min="5" max="5" width="13.5703125" style="45" customWidth="1"/>
    <col min="6" max="6" width="13.28515625" style="45" customWidth="1"/>
    <col min="7" max="7" width="14.28515625" style="45" customWidth="1"/>
    <col min="8" max="8" width="15.140625" style="45" customWidth="1"/>
    <col min="9" max="9" width="13.7109375" style="45" customWidth="1"/>
    <col min="10" max="16384" width="9.140625" style="45"/>
  </cols>
  <sheetData>
    <row r="13" spans="1:9" x14ac:dyDescent="0.25">
      <c r="A13" s="54" t="s">
        <v>50</v>
      </c>
      <c r="B13" s="54"/>
      <c r="C13" s="54"/>
      <c r="D13" s="54"/>
      <c r="E13" s="54"/>
      <c r="F13" s="54"/>
      <c r="G13" s="54"/>
      <c r="H13" s="54"/>
      <c r="I13" s="54"/>
    </row>
    <row r="14" spans="1:9" x14ac:dyDescent="0.25">
      <c r="A14" s="54" t="s">
        <v>49</v>
      </c>
      <c r="B14" s="54"/>
      <c r="C14" s="54"/>
      <c r="D14" s="54"/>
      <c r="E14" s="54"/>
      <c r="F14" s="54"/>
      <c r="G14" s="54"/>
      <c r="H14" s="54"/>
      <c r="I14" s="54"/>
    </row>
    <row r="15" spans="1:9" x14ac:dyDescent="0.25">
      <c r="A15" s="54" t="s">
        <v>48</v>
      </c>
      <c r="B15" s="54"/>
      <c r="C15" s="54"/>
      <c r="D15" s="54"/>
      <c r="E15" s="54"/>
      <c r="F15" s="54"/>
      <c r="G15" s="54"/>
      <c r="H15" s="54"/>
      <c r="I15" s="54"/>
    </row>
    <row r="16" spans="1:9" ht="60" x14ac:dyDescent="0.25">
      <c r="A16" s="52" t="s">
        <v>47</v>
      </c>
      <c r="B16" s="52" t="s">
        <v>46</v>
      </c>
      <c r="C16" s="52" t="s">
        <v>45</v>
      </c>
      <c r="D16" s="52" t="s">
        <v>44</v>
      </c>
      <c r="E16" s="52" t="s">
        <v>43</v>
      </c>
      <c r="F16" s="53" t="s">
        <v>42</v>
      </c>
      <c r="G16" s="53" t="s">
        <v>41</v>
      </c>
      <c r="H16" s="52" t="s">
        <v>40</v>
      </c>
      <c r="I16" s="52" t="s">
        <v>39</v>
      </c>
    </row>
    <row r="17" spans="1:9" x14ac:dyDescent="0.25">
      <c r="A17" s="51" t="s">
        <v>38</v>
      </c>
      <c r="B17" s="50">
        <v>12.015230000000001</v>
      </c>
      <c r="C17" s="49"/>
      <c r="D17" s="49">
        <v>0</v>
      </c>
      <c r="E17" s="49">
        <v>0</v>
      </c>
      <c r="F17" s="49">
        <v>0</v>
      </c>
      <c r="G17" s="49">
        <v>0</v>
      </c>
      <c r="H17" s="49"/>
      <c r="I17" s="49">
        <f>B17+D17+F17-G17</f>
        <v>12.015230000000001</v>
      </c>
    </row>
    <row r="18" spans="1:9" x14ac:dyDescent="0.25">
      <c r="B18" s="48"/>
      <c r="C18" s="48"/>
      <c r="D18" s="48"/>
      <c r="E18" s="48"/>
      <c r="F18" s="48"/>
      <c r="G18" s="48"/>
      <c r="H18" s="48"/>
      <c r="I18" s="48"/>
    </row>
    <row r="19" spans="1:9" x14ac:dyDescent="0.25">
      <c r="A19" s="45" t="s">
        <v>37</v>
      </c>
    </row>
    <row r="20" spans="1:9" x14ac:dyDescent="0.25">
      <c r="A20" s="47"/>
    </row>
    <row r="24" spans="1:9" x14ac:dyDescent="0.25">
      <c r="D24" s="46"/>
      <c r="E24" s="46"/>
      <c r="F24" s="46"/>
    </row>
    <row r="25" spans="1:9" x14ac:dyDescent="0.25">
      <c r="D25" s="46"/>
      <c r="E25" s="46"/>
      <c r="F25" s="46"/>
    </row>
    <row r="26" spans="1:9" x14ac:dyDescent="0.25">
      <c r="D26" s="46"/>
      <c r="E26" s="46"/>
      <c r="F26" s="46"/>
    </row>
    <row r="27" spans="1:9" x14ac:dyDescent="0.25">
      <c r="D27" s="46"/>
      <c r="E27" s="46"/>
      <c r="F27" s="46"/>
    </row>
    <row r="32" spans="1:9" x14ac:dyDescent="0.25">
      <c r="D32" s="46"/>
      <c r="E32" s="46"/>
      <c r="F32" s="46"/>
    </row>
    <row r="33" spans="4:6" x14ac:dyDescent="0.25">
      <c r="D33" s="46"/>
      <c r="E33" s="46"/>
      <c r="F33" s="46"/>
    </row>
    <row r="34" spans="4:6" x14ac:dyDescent="0.25">
      <c r="D34" s="46"/>
      <c r="E34" s="46"/>
      <c r="F34" s="46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ЧР36</vt:lpstr>
      <vt:lpstr>ЧР 36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2021-03-24T08:14:11Z</dcterms:created>
  <dcterms:modified xsi:type="dcterms:W3CDTF">2021-03-24T09:09:04Z</dcterms:modified>
</cp:coreProperties>
</file>