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12а" sheetId="1" r:id="rId1"/>
  </sheets>
  <calcPr calcId="125725"/>
</workbook>
</file>

<file path=xl/calcChain.xml><?xml version="1.0" encoding="utf-8"?>
<calcChain xmlns="http://schemas.openxmlformats.org/spreadsheetml/2006/main">
  <c r="E52" i="1"/>
  <c r="H51"/>
  <c r="F46"/>
  <c r="E46"/>
  <c r="D46"/>
  <c r="G45"/>
  <c r="H44"/>
  <c r="G44"/>
  <c r="G43"/>
  <c r="G46" s="1"/>
  <c r="K42"/>
  <c r="H42"/>
  <c r="H41"/>
  <c r="H40"/>
  <c r="H46" s="1"/>
  <c r="H39"/>
  <c r="H38"/>
  <c r="G38"/>
  <c r="H35"/>
  <c r="H47" s="1"/>
  <c r="F35"/>
  <c r="E35"/>
  <c r="D35"/>
  <c r="H34"/>
  <c r="H33"/>
  <c r="H32"/>
  <c r="G31"/>
  <c r="G30"/>
  <c r="G35" s="1"/>
  <c r="G52" l="1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<sst xmlns="http://schemas.openxmlformats.org/spreadsheetml/2006/main" count="44" uniqueCount="37">
  <si>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</si>
  <si>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</si>
  <si>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</si>
  <si>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12а 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</si>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</sst>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topLeftCell="C23" workbookViewId="0">
      <selection activeCell="G42" sqref="G42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30.7109375" style="47" customWidth="1"/>
    <col min="4" max="4" width="12.5703125" style="47" customWidth="1"/>
    <col min="5" max="5" width="11.85546875" style="47" customWidth="1"/>
    <col min="6" max="6" width="13.28515625" style="47" customWidth="1"/>
    <col min="7" max="7" width="11.85546875" style="47" customWidth="1"/>
    <col min="8" max="8" width="13.28515625" style="47" customWidth="1"/>
    <col min="9" max="9" width="22.140625" style="47" customWidth="1"/>
    <col min="10" max="10" width="9.140625" style="2"/>
    <col min="11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0" ht="12.75" customHeight="1">
      <c r="C17" s="7"/>
      <c r="D17" s="7"/>
      <c r="E17" s="8"/>
      <c r="F17" s="8"/>
      <c r="G17" s="8"/>
      <c r="H17" s="8"/>
      <c r="I17" s="8"/>
    </row>
    <row r="18" spans="3:10" ht="12.75" customHeight="1">
      <c r="C18" s="7"/>
      <c r="D18" s="7"/>
      <c r="E18" s="8"/>
      <c r="F18" s="8"/>
      <c r="G18" s="8"/>
      <c r="H18" s="8"/>
      <c r="I18" s="8"/>
    </row>
    <row r="19" spans="3:10" ht="12.75" customHeight="1">
      <c r="C19" s="7"/>
      <c r="D19" s="7"/>
      <c r="E19" s="8"/>
      <c r="F19" s="8"/>
      <c r="G19" s="8"/>
      <c r="H19" s="8"/>
      <c r="I19" s="8"/>
    </row>
    <row r="20" spans="3:10" ht="12.75" customHeight="1">
      <c r="C20" s="7"/>
      <c r="D20" s="7"/>
      <c r="E20" s="8"/>
      <c r="F20" s="8"/>
      <c r="G20" s="8"/>
      <c r="H20" s="8"/>
      <c r="I20" s="8"/>
    </row>
    <row r="21" spans="3:10" ht="12.75" customHeight="1">
      <c r="C21" s="7"/>
      <c r="D21" s="7"/>
      <c r="E21" s="8"/>
      <c r="F21" s="8"/>
      <c r="G21" s="8"/>
      <c r="H21" s="8"/>
      <c r="I21" s="8"/>
    </row>
    <row r="22" spans="3:10" ht="12.75" customHeight="1">
      <c r="C22" s="7"/>
      <c r="D22" s="7"/>
      <c r="E22" s="8"/>
      <c r="F22" s="8"/>
      <c r="G22" s="8"/>
      <c r="H22" s="8"/>
      <c r="I22" s="8"/>
    </row>
    <row r="23" spans="3:10" ht="12.75" customHeight="1">
      <c r="C23" s="7"/>
      <c r="D23" s="7"/>
      <c r="E23" s="8"/>
      <c r="F23" s="8"/>
      <c r="G23" s="8"/>
      <c r="H23" s="8"/>
      <c r="I23" s="8"/>
    </row>
    <row r="24" spans="3:10" ht="14.25">
      <c r="C24" s="9" t="s">
        <v>1</v>
      </c>
      <c r="D24" s="9"/>
      <c r="E24" s="9"/>
      <c r="F24" s="9"/>
      <c r="G24" s="9"/>
      <c r="H24" s="9"/>
      <c r="I24" s="9"/>
    </row>
    <row r="25" spans="3:10">
      <c r="C25" s="10" t="s">
        <v>2</v>
      </c>
      <c r="D25" s="10"/>
      <c r="E25" s="10"/>
      <c r="F25" s="10"/>
      <c r="G25" s="10"/>
      <c r="H25" s="10"/>
      <c r="I25" s="10"/>
    </row>
    <row r="26" spans="3:10">
      <c r="C26" s="10" t="s">
        <v>3</v>
      </c>
      <c r="D26" s="10"/>
      <c r="E26" s="10"/>
      <c r="F26" s="10"/>
      <c r="G26" s="10"/>
      <c r="H26" s="10"/>
      <c r="I26" s="10"/>
    </row>
    <row r="27" spans="3:10" ht="6" customHeight="1" thickBot="1">
      <c r="C27" s="11"/>
      <c r="D27" s="11"/>
      <c r="E27" s="11"/>
      <c r="F27" s="11"/>
      <c r="G27" s="11"/>
      <c r="H27" s="11"/>
      <c r="I27" s="11"/>
    </row>
    <row r="28" spans="3:10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>
      <c r="C29" s="15" t="s">
        <v>11</v>
      </c>
      <c r="D29" s="16"/>
      <c r="E29" s="16"/>
      <c r="F29" s="16"/>
      <c r="G29" s="16"/>
      <c r="H29" s="16"/>
      <c r="I29" s="17"/>
      <c r="J29" s="18"/>
    </row>
    <row r="30" spans="3:10" ht="13.5" hidden="1" customHeight="1" thickBot="1">
      <c r="C30" s="19" t="s">
        <v>12</v>
      </c>
      <c r="D30" s="20"/>
      <c r="E30" s="21"/>
      <c r="F30" s="22"/>
      <c r="G30" s="21">
        <f>E30</f>
        <v>0</v>
      </c>
      <c r="H30" s="23"/>
      <c r="I30" s="24" t="s">
        <v>13</v>
      </c>
    </row>
    <row r="31" spans="3:10" ht="13.5" hidden="1" customHeight="1" thickBot="1">
      <c r="C31" s="19" t="s">
        <v>14</v>
      </c>
      <c r="D31" s="20"/>
      <c r="E31" s="25"/>
      <c r="F31" s="25"/>
      <c r="G31" s="21">
        <f>E31</f>
        <v>0</v>
      </c>
      <c r="H31" s="26"/>
      <c r="I31" s="27"/>
    </row>
    <row r="32" spans="3:10" ht="13.5" customHeight="1" thickBot="1">
      <c r="C32" s="19" t="s">
        <v>15</v>
      </c>
      <c r="D32" s="28">
        <v>18941.510000000006</v>
      </c>
      <c r="E32" s="29"/>
      <c r="F32" s="29">
        <v>18941.509999999998</v>
      </c>
      <c r="G32" s="21"/>
      <c r="H32" s="30">
        <f>+D32+E32-F32</f>
        <v>0</v>
      </c>
      <c r="I32" s="27"/>
    </row>
    <row r="33" spans="3:11" ht="13.5" customHeight="1" thickBot="1">
      <c r="C33" s="19" t="s">
        <v>16</v>
      </c>
      <c r="D33" s="28">
        <v>7792.699999999998</v>
      </c>
      <c r="E33" s="29"/>
      <c r="F33" s="29">
        <v>7792.7</v>
      </c>
      <c r="G33" s="21"/>
      <c r="H33" s="30">
        <f>+D33+E33-F33</f>
        <v>0</v>
      </c>
      <c r="I33" s="27"/>
    </row>
    <row r="34" spans="3:11" ht="13.5" customHeight="1" thickBot="1">
      <c r="C34" s="19" t="s">
        <v>17</v>
      </c>
      <c r="D34" s="28">
        <v>0</v>
      </c>
      <c r="E34" s="29"/>
      <c r="F34" s="29"/>
      <c r="G34" s="21"/>
      <c r="H34" s="30">
        <f>+D34+E34-F34</f>
        <v>0</v>
      </c>
      <c r="I34" s="31"/>
    </row>
    <row r="35" spans="3:11" ht="13.5" customHeight="1" thickBot="1">
      <c r="C35" s="19" t="s">
        <v>18</v>
      </c>
      <c r="D35" s="32">
        <f>SUM(D30:D34)</f>
        <v>26734.210000000003</v>
      </c>
      <c r="E35" s="33">
        <f>SUM(E30:E34)</f>
        <v>0</v>
      </c>
      <c r="F35" s="33">
        <f>SUM(F30:F34)</f>
        <v>26734.21</v>
      </c>
      <c r="G35" s="33">
        <f>SUM(G30:G34)</f>
        <v>0</v>
      </c>
      <c r="H35" s="33">
        <f>SUM(H30:H34)</f>
        <v>0</v>
      </c>
      <c r="I35" s="34"/>
    </row>
    <row r="36" spans="3:11" ht="13.5" customHeight="1" thickBot="1">
      <c r="C36" s="35" t="s">
        <v>19</v>
      </c>
      <c r="D36" s="35"/>
      <c r="E36" s="35"/>
      <c r="F36" s="35"/>
      <c r="G36" s="35"/>
      <c r="H36" s="35"/>
      <c r="I36" s="35"/>
    </row>
    <row r="37" spans="3:11" ht="48.75" customHeight="1" thickBot="1">
      <c r="C37" s="36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7" t="s">
        <v>20</v>
      </c>
    </row>
    <row r="38" spans="3:11" ht="49.5" customHeight="1" thickBot="1">
      <c r="C38" s="12" t="s">
        <v>21</v>
      </c>
      <c r="D38" s="38">
        <v>13334.07</v>
      </c>
      <c r="E38" s="39">
        <v>8349</v>
      </c>
      <c r="F38" s="39">
        <v>18694.46</v>
      </c>
      <c r="G38" s="39">
        <f>+E38</f>
        <v>8349</v>
      </c>
      <c r="H38" s="39">
        <f>+D38+E38-F38</f>
        <v>2988.6100000000006</v>
      </c>
      <c r="I38" s="40" t="s">
        <v>22</v>
      </c>
    </row>
    <row r="39" spans="3:11" ht="14.25" hidden="1" customHeight="1" thickBot="1">
      <c r="C39" s="19" t="s">
        <v>23</v>
      </c>
      <c r="D39" s="25">
        <v>0</v>
      </c>
      <c r="E39" s="21"/>
      <c r="F39" s="21"/>
      <c r="G39" s="39"/>
      <c r="H39" s="39">
        <f>+D39+E39-F39</f>
        <v>0</v>
      </c>
      <c r="I39" s="20"/>
    </row>
    <row r="40" spans="3:11" ht="13.5" hidden="1" customHeight="1" thickBot="1">
      <c r="C40" s="36" t="s">
        <v>24</v>
      </c>
      <c r="D40" s="41">
        <v>0</v>
      </c>
      <c r="E40" s="21"/>
      <c r="F40" s="21"/>
      <c r="G40" s="39"/>
      <c r="H40" s="39">
        <f>+D40+E40-F40</f>
        <v>0</v>
      </c>
      <c r="I40" s="20"/>
    </row>
    <row r="41" spans="3:11" ht="12.75" hidden="1" customHeight="1" thickBot="1">
      <c r="C41" s="19" t="s">
        <v>25</v>
      </c>
      <c r="D41" s="25">
        <v>0</v>
      </c>
      <c r="E41" s="21"/>
      <c r="F41" s="21"/>
      <c r="G41" s="39"/>
      <c r="H41" s="39">
        <f>+D41+E41-F41</f>
        <v>0</v>
      </c>
      <c r="I41" s="42" t="s">
        <v>26</v>
      </c>
    </row>
    <row r="42" spans="3:11" ht="32.25" customHeight="1" thickBot="1">
      <c r="C42" s="19" t="s">
        <v>27</v>
      </c>
      <c r="D42" s="25">
        <v>2106.3000000000015</v>
      </c>
      <c r="E42" s="21"/>
      <c r="F42" s="21">
        <v>2106.33</v>
      </c>
      <c r="G42" s="39"/>
      <c r="H42" s="39">
        <f>+D42+E42-F42</f>
        <v>-2.9999999998381099E-2</v>
      </c>
      <c r="I42" s="43" t="s">
        <v>28</v>
      </c>
      <c r="K42" s="2">
        <f>1305.05+2411.04</f>
        <v>3716.09</v>
      </c>
    </row>
    <row r="43" spans="3:11" ht="13.5" hidden="1" customHeight="1" thickBot="1">
      <c r="C43" s="19" t="s">
        <v>29</v>
      </c>
      <c r="D43" s="20"/>
      <c r="E43" s="29"/>
      <c r="F43" s="29"/>
      <c r="G43" s="39">
        <f>+E43</f>
        <v>0</v>
      </c>
      <c r="H43" s="21"/>
      <c r="I43" s="43" t="s">
        <v>30</v>
      </c>
    </row>
    <row r="44" spans="3:11" ht="13.5" hidden="1" customHeight="1" thickBot="1">
      <c r="C44" s="36" t="s">
        <v>31</v>
      </c>
      <c r="D44" s="20"/>
      <c r="E44" s="29"/>
      <c r="F44" s="29"/>
      <c r="G44" s="39">
        <f>+E44</f>
        <v>0</v>
      </c>
      <c r="H44" s="21">
        <f>E44-F44</f>
        <v>0</v>
      </c>
      <c r="I44" s="42"/>
    </row>
    <row r="45" spans="3:11" ht="13.5" hidden="1" customHeight="1" thickBot="1">
      <c r="C45" s="19" t="s">
        <v>32</v>
      </c>
      <c r="D45" s="20"/>
      <c r="E45" s="29"/>
      <c r="F45" s="29"/>
      <c r="G45" s="39">
        <f>+E45</f>
        <v>0</v>
      </c>
      <c r="H45" s="21"/>
      <c r="I45" s="43" t="s">
        <v>33</v>
      </c>
    </row>
    <row r="46" spans="3:11" s="44" customFormat="1" ht="17.25" customHeight="1" thickBot="1">
      <c r="C46" s="19" t="s">
        <v>18</v>
      </c>
      <c r="D46" s="32">
        <f>SUM(D38:D45)</f>
        <v>15440.37</v>
      </c>
      <c r="E46" s="33">
        <f>SUM(E38:E45)</f>
        <v>8349</v>
      </c>
      <c r="F46" s="33">
        <f>SUM(F38:F45)</f>
        <v>20800.79</v>
      </c>
      <c r="G46" s="33">
        <f>SUM(G38:G45)</f>
        <v>8349</v>
      </c>
      <c r="H46" s="33">
        <f>SUM(H38:H45)</f>
        <v>2988.5800000000022</v>
      </c>
      <c r="I46" s="20"/>
    </row>
    <row r="47" spans="3:11" ht="21" customHeight="1">
      <c r="C47" s="45" t="s">
        <v>34</v>
      </c>
      <c r="D47" s="45"/>
      <c r="E47" s="45"/>
      <c r="F47" s="45"/>
      <c r="G47" s="45"/>
      <c r="H47" s="46">
        <f>+H35+H46</f>
        <v>2988.5800000000022</v>
      </c>
    </row>
    <row r="48" spans="3:11" ht="15">
      <c r="C48" s="48" t="s">
        <v>35</v>
      </c>
      <c r="D48" s="48"/>
    </row>
    <row r="49" spans="3:8" ht="26.25" customHeight="1">
      <c r="C49" s="48"/>
      <c r="D49" s="48"/>
    </row>
    <row r="50" spans="3:8" ht="12.75" hidden="1" customHeight="1">
      <c r="D50" s="49"/>
      <c r="E50" s="49"/>
      <c r="F50" s="49"/>
    </row>
    <row r="51" spans="3:8" hidden="1">
      <c r="D51" s="49"/>
      <c r="E51" s="49"/>
      <c r="F51" s="49"/>
      <c r="G51" s="49"/>
      <c r="H51" s="49">
        <f>1720.81+2444.41</f>
        <v>4165.2199999999993</v>
      </c>
    </row>
    <row r="52" spans="3:8">
      <c r="C52" s="47" t="s">
        <v>36</v>
      </c>
      <c r="E52" s="49">
        <f>+E35+E46</f>
        <v>8349</v>
      </c>
      <c r="G52" s="49">
        <f>+G46+G35</f>
        <v>8349</v>
      </c>
    </row>
  </sheetData>
  <mergeCells count="7">
    <mergeCell ref="C36:I36"/>
    <mergeCell ref="C24:I24"/>
    <mergeCell ref="C25:I25"/>
    <mergeCell ref="C26:I26"/>
    <mergeCell ref="C27:I27"/>
    <mergeCell ref="C29:I29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ЧР12а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2024-03-12T07:46:37Z</dcterms:created>
  <dcterms:modified xsi:type="dcterms:W3CDTF">2024-03-12T07:46:43Z</dcterms:modified>
</cp:coreProperties>
</file>