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6а" sheetId="1" r:id="rId1"/>
  </sheets>
  <calcPr calcId="125725"/>
</workbook>
</file>

<file path=xl/calcChain.xml><?xml version="1.0" encoding="utf-8"?>
<calcChain xmlns="http://schemas.openxmlformats.org/spreadsheetml/2006/main">
  <c r="E50" i="1"/>
  <c r="H48"/>
  <c r="F43"/>
  <c r="E43"/>
  <c r="D43"/>
  <c r="G42"/>
  <c r="G43" s="1"/>
  <c r="G50" s="1"/>
  <c r="H41"/>
  <c r="H39"/>
  <c r="H38"/>
  <c r="H37"/>
  <c r="H36"/>
  <c r="H43" s="1"/>
  <c r="H35"/>
  <c r="G35"/>
  <c r="H32"/>
  <c r="H44" s="1"/>
  <c r="G32"/>
  <c r="F32"/>
  <c r="E32"/>
  <c r="D32"/>
  <c r="H31"/>
  <c r="K30"/>
  <c r="H30"/>
  <c r="K29"/>
  <c r="H29"/>
  <c r="G28"/>
  <c r="G27"/>
</calcChain>
</file>

<file path=xl/sharedStrings.xml><?xml version="1.0" encoding="utf-8"?>
<sst xmlns="http://schemas.openxmlformats.org/spreadsheetml/2006/main" count="44" uniqueCount="39">
  <si>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</si>
  <si>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</si>
  <si>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</si>
  <si>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6а 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</si>
  <si>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</si>
  <si>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</si>
  <si>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</si>
  <si>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2022г. (руб.)</t>
  </si>
  <si>
    <t>Перечислено поставщику услуг в 2022г.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</si>
  <si>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</si>
  <si>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</si>
  <si>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</si>
  <si>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</si>
  <si>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</si>
  <si>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</si>
  <si>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</si>
  <si>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</si>
  <si>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</si>
  <si>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</si>
  <si>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</si>
  <si>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</si>
  <si>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</si>
  <si>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подрядчика</t>
  </si>
  <si>
    <t>Упр. и сод.общего им-ва</t>
  </si>
  <si>
    <t>ООО "Уют-Сервис", договор управления № Н/2008-38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</si>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</sst>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5" xfId="0" applyNumberFormat="1" applyFont="1" applyFill="1" applyBorder="1" applyAlignment="1">
      <alignment vertical="top" wrapText="1"/>
    </xf>
    <xf numFmtId="2" fontId="0" fillId="0" borderId="0" xfId="0" applyNumberFormat="1" applyFill="1"/>
    <xf numFmtId="4" fontId="9" fillId="0" borderId="7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vertical="top" wrapText="1"/>
    </xf>
    <xf numFmtId="0" fontId="1" fillId="0" borderId="0" xfId="0" applyFont="1" applyFill="1"/>
    <xf numFmtId="0" fontId="13" fillId="0" borderId="0" xfId="0" applyFont="1" applyFill="1"/>
    <xf numFmtId="4" fontId="14" fillId="0" borderId="0" xfId="0" applyNumberFormat="1" applyFont="1" applyFill="1"/>
    <xf numFmtId="0" fontId="9" fillId="0" borderId="0" xfId="0" applyFont="1" applyFill="1"/>
    <xf numFmtId="0" fontId="15" fillId="0" borderId="0" xfId="0" applyFont="1" applyFill="1"/>
    <xf numFmtId="0" fontId="11" fillId="0" borderId="0" xfId="0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C17" workbookViewId="0">
      <selection activeCell="G36" sqref="G36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9" style="45" customWidth="1"/>
    <col min="4" max="4" width="13.42578125" style="45" customWidth="1"/>
    <col min="5" max="5" width="11.85546875" style="45" customWidth="1"/>
    <col min="6" max="6" width="13.28515625" style="45" customWidth="1"/>
    <col min="7" max="7" width="11.85546875" style="45" customWidth="1"/>
    <col min="8" max="8" width="13.42578125" style="45" customWidth="1"/>
    <col min="9" max="9" width="23.140625" style="45" customWidth="1"/>
    <col min="10" max="10" width="9.140625" style="2"/>
    <col min="11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4.25">
      <c r="C21" s="9" t="s">
        <v>1</v>
      </c>
      <c r="D21" s="9"/>
      <c r="E21" s="9"/>
      <c r="F21" s="9"/>
      <c r="G21" s="9"/>
      <c r="H21" s="9"/>
      <c r="I21" s="9"/>
    </row>
    <row r="22" spans="3:11">
      <c r="C22" s="10" t="s">
        <v>2</v>
      </c>
      <c r="D22" s="10"/>
      <c r="E22" s="10"/>
      <c r="F22" s="10"/>
      <c r="G22" s="10"/>
      <c r="H22" s="10"/>
      <c r="I22" s="10"/>
    </row>
    <row r="23" spans="3:11">
      <c r="C23" s="10" t="s">
        <v>3</v>
      </c>
      <c r="D23" s="10"/>
      <c r="E23" s="10"/>
      <c r="F23" s="10"/>
      <c r="G23" s="10"/>
      <c r="H23" s="10"/>
      <c r="I23" s="10"/>
    </row>
    <row r="24" spans="3:11" ht="6" customHeight="1" thickBot="1">
      <c r="C24" s="11"/>
      <c r="D24" s="11"/>
      <c r="E24" s="11"/>
      <c r="F24" s="11"/>
      <c r="G24" s="11"/>
      <c r="H24" s="11"/>
      <c r="I24" s="11"/>
    </row>
    <row r="25" spans="3:11" ht="60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5</v>
      </c>
      <c r="I25" s="13" t="s">
        <v>9</v>
      </c>
    </row>
    <row r="26" spans="3:11" ht="13.5" customHeight="1" thickBot="1">
      <c r="C26" s="15" t="s">
        <v>10</v>
      </c>
      <c r="D26" s="16"/>
      <c r="E26" s="16"/>
      <c r="F26" s="16"/>
      <c r="G26" s="16"/>
      <c r="H26" s="16"/>
      <c r="I26" s="17"/>
      <c r="J26" s="18"/>
    </row>
    <row r="27" spans="3:11" ht="13.5" hidden="1" customHeight="1" thickBot="1">
      <c r="C27" s="19" t="s">
        <v>11</v>
      </c>
      <c r="D27" s="20"/>
      <c r="E27" s="21"/>
      <c r="F27" s="21"/>
      <c r="G27" s="21">
        <f>E27</f>
        <v>0</v>
      </c>
      <c r="H27" s="21"/>
      <c r="I27" s="22" t="s">
        <v>12</v>
      </c>
    </row>
    <row r="28" spans="3:11" ht="13.5" hidden="1" customHeight="1" thickBot="1">
      <c r="C28" s="19" t="s">
        <v>13</v>
      </c>
      <c r="D28" s="20"/>
      <c r="E28" s="23"/>
      <c r="F28" s="23"/>
      <c r="G28" s="21">
        <f>E28</f>
        <v>0</v>
      </c>
      <c r="H28" s="23"/>
      <c r="I28" s="24"/>
    </row>
    <row r="29" spans="3:11" ht="13.5" customHeight="1" thickBot="1">
      <c r="C29" s="19" t="s">
        <v>14</v>
      </c>
      <c r="D29" s="25">
        <v>0</v>
      </c>
      <c r="E29" s="23"/>
      <c r="F29" s="23"/>
      <c r="G29" s="21"/>
      <c r="H29" s="26">
        <f>+D29+E29-F29</f>
        <v>0</v>
      </c>
      <c r="I29" s="24"/>
      <c r="K29" s="27">
        <f>1156.32-236.32</f>
        <v>920</v>
      </c>
    </row>
    <row r="30" spans="3:11" ht="13.5" customHeight="1" thickBot="1">
      <c r="C30" s="19" t="s">
        <v>15</v>
      </c>
      <c r="D30" s="25">
        <v>0</v>
      </c>
      <c r="E30" s="23"/>
      <c r="F30" s="23"/>
      <c r="G30" s="21"/>
      <c r="H30" s="28">
        <f>+D30+E30-F30</f>
        <v>0</v>
      </c>
      <c r="I30" s="24"/>
      <c r="K30" s="2">
        <f>405.84-82.98</f>
        <v>322.85999999999996</v>
      </c>
    </row>
    <row r="31" spans="3:11" ht="13.5" customHeight="1" thickBot="1">
      <c r="C31" s="19" t="s">
        <v>16</v>
      </c>
      <c r="D31" s="25">
        <v>0</v>
      </c>
      <c r="E31" s="23"/>
      <c r="F31" s="23"/>
      <c r="G31" s="21"/>
      <c r="H31" s="28">
        <f>+D31+E31-F31</f>
        <v>0</v>
      </c>
      <c r="I31" s="29"/>
    </row>
    <row r="32" spans="3:11" ht="13.5" customHeight="1" thickBot="1">
      <c r="C32" s="19" t="s">
        <v>17</v>
      </c>
      <c r="D32" s="30">
        <f>SUM(D27:D31)</f>
        <v>0</v>
      </c>
      <c r="E32" s="30">
        <f>SUM(E27:E31)</f>
        <v>0</v>
      </c>
      <c r="F32" s="30">
        <f>SUM(F27:F31)</f>
        <v>0</v>
      </c>
      <c r="G32" s="30">
        <f>SUM(G27:G31)</f>
        <v>0</v>
      </c>
      <c r="H32" s="30">
        <f>SUM(H27:H31)</f>
        <v>0</v>
      </c>
      <c r="I32" s="31"/>
    </row>
    <row r="33" spans="3:9" ht="13.5" customHeight="1" thickBot="1">
      <c r="C33" s="32" t="s">
        <v>18</v>
      </c>
      <c r="D33" s="32"/>
      <c r="E33" s="32"/>
      <c r="F33" s="32"/>
      <c r="G33" s="32"/>
      <c r="H33" s="32"/>
      <c r="I33" s="32"/>
    </row>
    <row r="34" spans="3:9" ht="58.5" customHeight="1" thickBot="1">
      <c r="C34" s="33" t="s">
        <v>4</v>
      </c>
      <c r="D34" s="13" t="s">
        <v>5</v>
      </c>
      <c r="E34" s="14" t="s">
        <v>6</v>
      </c>
      <c r="F34" s="14" t="s">
        <v>19</v>
      </c>
      <c r="G34" s="14" t="s">
        <v>20</v>
      </c>
      <c r="H34" s="14" t="s">
        <v>21</v>
      </c>
      <c r="I34" s="34" t="s">
        <v>22</v>
      </c>
    </row>
    <row r="35" spans="3:9" ht="40.5" customHeight="1" thickBot="1">
      <c r="C35" s="12" t="s">
        <v>23</v>
      </c>
      <c r="D35" s="35">
        <v>1144.3400000000011</v>
      </c>
      <c r="E35" s="36">
        <v>7184.4</v>
      </c>
      <c r="F35" s="36">
        <v>6688.44</v>
      </c>
      <c r="G35" s="36">
        <f>+E35</f>
        <v>7184.4</v>
      </c>
      <c r="H35" s="36">
        <f>+D35+E35-F35</f>
        <v>1640.300000000002</v>
      </c>
      <c r="I35" s="37" t="s">
        <v>24</v>
      </c>
    </row>
    <row r="36" spans="3:9" ht="14.25" customHeight="1" thickBot="1">
      <c r="C36" s="19" t="s">
        <v>25</v>
      </c>
      <c r="D36" s="25">
        <v>0</v>
      </c>
      <c r="E36" s="21"/>
      <c r="F36" s="21"/>
      <c r="G36" s="36"/>
      <c r="H36" s="36">
        <f>+D36+E36-F36</f>
        <v>0</v>
      </c>
      <c r="I36" s="20"/>
    </row>
    <row r="37" spans="3:9" ht="13.5" customHeight="1" thickBot="1">
      <c r="C37" s="33" t="s">
        <v>26</v>
      </c>
      <c r="D37" s="38">
        <v>0</v>
      </c>
      <c r="E37" s="21"/>
      <c r="F37" s="21"/>
      <c r="G37" s="36"/>
      <c r="H37" s="36">
        <f>+D37+E37-F37</f>
        <v>0</v>
      </c>
      <c r="I37" s="20"/>
    </row>
    <row r="38" spans="3:9" ht="12.75" hidden="1" customHeight="1" thickBot="1">
      <c r="C38" s="19" t="s">
        <v>27</v>
      </c>
      <c r="D38" s="25">
        <v>0</v>
      </c>
      <c r="E38" s="21"/>
      <c r="F38" s="21"/>
      <c r="G38" s="36"/>
      <c r="H38" s="36">
        <f>+D38+E38-F38</f>
        <v>0</v>
      </c>
      <c r="I38" s="39" t="s">
        <v>28</v>
      </c>
    </row>
    <row r="39" spans="3:9" ht="28.5" customHeight="1" thickBot="1">
      <c r="C39" s="19" t="s">
        <v>29</v>
      </c>
      <c r="D39" s="25">
        <v>-2.1831425556229078E-12</v>
      </c>
      <c r="E39" s="21"/>
      <c r="F39" s="21"/>
      <c r="G39" s="36"/>
      <c r="H39" s="36">
        <f>+D39+E39-F39</f>
        <v>-2.1831425556229078E-12</v>
      </c>
      <c r="I39" s="40" t="s">
        <v>30</v>
      </c>
    </row>
    <row r="40" spans="3:9" ht="13.5" hidden="1" customHeight="1" thickBot="1">
      <c r="C40" s="19" t="s">
        <v>31</v>
      </c>
      <c r="D40" s="20"/>
      <c r="E40" s="23"/>
      <c r="F40" s="23"/>
      <c r="G40" s="36"/>
      <c r="H40" s="23"/>
      <c r="I40" s="40" t="s">
        <v>32</v>
      </c>
    </row>
    <row r="41" spans="3:9" ht="13.5" customHeight="1" thickBot="1">
      <c r="C41" s="33" t="s">
        <v>33</v>
      </c>
      <c r="D41" s="25">
        <v>34.320000000000135</v>
      </c>
      <c r="E41" s="23">
        <v>215.52</v>
      </c>
      <c r="F41" s="23">
        <v>200.65</v>
      </c>
      <c r="G41" s="36"/>
      <c r="H41" s="36">
        <f>+D41+E41-F41</f>
        <v>49.19000000000014</v>
      </c>
      <c r="I41" s="39"/>
    </row>
    <row r="42" spans="3:9" ht="13.5" hidden="1" customHeight="1" thickBot="1">
      <c r="C42" s="19" t="s">
        <v>34</v>
      </c>
      <c r="D42" s="20"/>
      <c r="E42" s="23"/>
      <c r="F42" s="23"/>
      <c r="G42" s="36">
        <f>+E42</f>
        <v>0</v>
      </c>
      <c r="H42" s="23"/>
      <c r="I42" s="40" t="s">
        <v>35</v>
      </c>
    </row>
    <row r="43" spans="3:9" s="42" customFormat="1" ht="13.5" customHeight="1" thickBot="1">
      <c r="C43" s="19" t="s">
        <v>17</v>
      </c>
      <c r="D43" s="41">
        <f>SUM(D35:D42)</f>
        <v>1178.6599999999989</v>
      </c>
      <c r="E43" s="30">
        <f>SUM(E35:E42)</f>
        <v>7399.92</v>
      </c>
      <c r="F43" s="30">
        <f>SUM(F35:F42)</f>
        <v>6889.0899999999992</v>
      </c>
      <c r="G43" s="30">
        <f>SUM(G35:G42)</f>
        <v>7184.4</v>
      </c>
      <c r="H43" s="30">
        <f>SUM(H35:H42)</f>
        <v>1689.4899999999998</v>
      </c>
      <c r="I43" s="20"/>
    </row>
    <row r="44" spans="3:9" ht="19.5" customHeight="1">
      <c r="C44" s="43" t="s">
        <v>36</v>
      </c>
      <c r="D44" s="43"/>
      <c r="E44" s="43"/>
      <c r="F44" s="43"/>
      <c r="G44" s="43"/>
      <c r="H44" s="44">
        <f>+H32+H43</f>
        <v>1689.4899999999998</v>
      </c>
    </row>
    <row r="45" spans="3:9" ht="15">
      <c r="C45" s="46" t="s">
        <v>37</v>
      </c>
      <c r="D45" s="46"/>
    </row>
    <row r="46" spans="3:9" ht="12.75" hidden="1" customHeight="1">
      <c r="C46" s="47"/>
      <c r="D46" s="48"/>
      <c r="E46" s="48"/>
      <c r="F46" s="48"/>
    </row>
    <row r="47" spans="3:9" ht="12.75" customHeight="1">
      <c r="C47" s="47"/>
    </row>
    <row r="48" spans="3:9" ht="12.75" hidden="1" customHeight="1">
      <c r="C48" s="47"/>
      <c r="D48" s="48"/>
      <c r="E48" s="48"/>
      <c r="F48" s="48"/>
      <c r="G48" s="48"/>
      <c r="H48" s="48">
        <f>775.85+1017.54+53.79</f>
        <v>1847.1799999999998</v>
      </c>
    </row>
    <row r="49" spans="3:7" ht="12.75" customHeight="1">
      <c r="C49" s="47"/>
    </row>
    <row r="50" spans="3:7">
      <c r="C50" s="45" t="s">
        <v>38</v>
      </c>
      <c r="E50" s="48">
        <f>+E32+E43</f>
        <v>7399.92</v>
      </c>
      <c r="G50" s="48">
        <f>+G43+G32</f>
        <v>7184.4</v>
      </c>
    </row>
  </sheetData>
  <mergeCells count="7">
    <mergeCell ref="C33:I33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ЧР6а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2024-03-12T07:45:47Z</dcterms:created>
  <dcterms:modified xsi:type="dcterms:W3CDTF">2024-03-12T07:45:54Z</dcterms:modified>
</cp:coreProperties>
</file>