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35" windowHeight="11715"/>
  </bookViews>
  <sheets>
    <sheet name="ЧР98а" sheetId="1" r:id="rId1"/>
  </sheets>
  <calcPr calcId="125725"/>
</workbook>
</file>

<file path=xl/calcChain.xml><?xml version="1.0" encoding="utf-8"?>
<calcChain xmlns="http://schemas.openxmlformats.org/spreadsheetml/2006/main">
  <c r="E44" i="1"/>
  <c r="H42"/>
  <c r="F37"/>
  <c r="E37"/>
  <c r="D37"/>
  <c r="G36"/>
  <c r="G37" s="1"/>
  <c r="H35"/>
  <c r="H33"/>
  <c r="H32"/>
  <c r="H31"/>
  <c r="H30"/>
  <c r="H29"/>
  <c r="H37" s="1"/>
  <c r="G29"/>
  <c r="H26"/>
  <c r="H38" s="1"/>
  <c r="F26"/>
  <c r="E26"/>
  <c r="D26"/>
  <c r="H25"/>
  <c r="G25"/>
  <c r="H24"/>
  <c r="G24"/>
  <c r="G23"/>
  <c r="G26" s="1"/>
  <c r="G22"/>
  <c r="G21"/>
  <c r="G44" l="1"/>
</calcChain>
</file>

<file path=xl/sharedStrings.xml><?xml version="1.0" encoding="utf-8"?>
<sst xmlns="http://schemas.openxmlformats.org/spreadsheetml/2006/main" count="44" uniqueCount="37">
  <si>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</si>
  <si>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</si>
  <si>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</si>
  <si>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98а по мкр. Черная Речка с 01.01.2023г. по 31.12.2023г.</t>
  </si>
  <si>
    <t>наименование</t>
  </si>
  <si>
    <t>Задолженность населения на 01.01.2023г. (руб.)</t>
  </si>
  <si>
    <t>Начислено населению за 2023г. (руб.)</t>
  </si>
  <si>
    <t>Поступило в счет оплаты в 2023г. (руб.)</t>
  </si>
  <si>
    <t>Перечислено поставщику услуг в 2023г. (руб.)</t>
  </si>
  <si>
    <t>Задолженность населения на 01.01.2024г. (руб.)</t>
  </si>
  <si>
    <t>Наименование поставщика</t>
  </si>
  <si>
    <t>Коммунальные услуги</t>
  </si>
  <si>
    <t>Отопление</t>
  </si>
  <si>
    <t>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</si>
  <si>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</si>
  <si>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</si>
  <si>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</si>
  <si>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</si>
  <si>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</si>
  <si>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</si>
  <si>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</si>
  <si>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</si>
  <si>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Н/2008-58 от 01.05.2008г.</t>
  </si>
  <si>
    <t>Доп.работы по текущему ремонту</t>
  </si>
  <si>
    <t>Капитальный ремонт</t>
  </si>
  <si>
    <t>Лифт</t>
  </si>
  <si>
    <t>ООО "СЗЛК", ООО ИЦ "Ликон", ОАО "ПСК"</t>
  </si>
  <si>
    <t>Вывоз ТБО и  КГО</t>
  </si>
  <si>
    <t>АО "Управляющая компания по обращению с отходами в ЛО"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</si>
  <si>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</si>
  <si>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</si>
  <si>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</si>
  <si>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</si>
  <si>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</si>
  <si>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01.01.2024г.</t>
  </si>
  <si>
    <t>Надеемся на дальнейшее сотрудничество. Администрация ООО "УЮТ-СЕРВИС"</t>
  </si>
  <si>
    <t>ИТОГО ЖКУ</t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</si>
</sst>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3" xfId="0" applyFont="1" applyFill="1" applyBorder="1"/>
    <xf numFmtId="0" fontId="3" fillId="0" borderId="0" xfId="0" applyFont="1" applyFill="1" applyAlignment="1">
      <alignment horizontal="center"/>
    </xf>
    <xf numFmtId="0" fontId="2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4" fontId="8" fillId="0" borderId="8" xfId="0" applyNumberFormat="1" applyFont="1" applyFill="1" applyBorder="1" applyAlignment="1">
      <alignment vertical="top" wrapText="1"/>
    </xf>
    <xf numFmtId="0" fontId="9" fillId="0" borderId="9" xfId="0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vertical="top" wrapText="1"/>
    </xf>
    <xf numFmtId="2" fontId="9" fillId="0" borderId="8" xfId="0" applyNumberFormat="1" applyFont="1" applyFill="1" applyBorder="1" applyAlignment="1">
      <alignment horizontal="right" vertical="top" wrapText="1"/>
    </xf>
    <xf numFmtId="0" fontId="9" fillId="0" borderId="7" xfId="0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vertical="top" wrapText="1"/>
    </xf>
    <xf numFmtId="4" fontId="3" fillId="0" borderId="8" xfId="0" applyNumberFormat="1" applyFont="1" applyFill="1" applyBorder="1" applyAlignment="1">
      <alignment vertical="top" wrapText="1"/>
    </xf>
    <xf numFmtId="0" fontId="10" fillId="0" borderId="7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right" vertical="top" wrapText="1"/>
    </xf>
    <xf numFmtId="4" fontId="8" fillId="0" borderId="3" xfId="0" applyNumberFormat="1" applyFont="1" applyFill="1" applyBorder="1" applyAlignment="1">
      <alignment vertical="top" wrapText="1"/>
    </xf>
    <xf numFmtId="0" fontId="11" fillId="0" borderId="3" xfId="0" applyFont="1" applyFill="1" applyBorder="1" applyAlignment="1">
      <alignment horizontal="center" vertical="top" wrapText="1"/>
    </xf>
    <xf numFmtId="4" fontId="9" fillId="0" borderId="8" xfId="0" applyNumberFormat="1" applyFont="1" applyFill="1" applyBorder="1" applyAlignment="1">
      <alignment horizontal="right" vertical="top" wrapText="1"/>
    </xf>
    <xf numFmtId="0" fontId="11" fillId="0" borderId="8" xfId="0" applyFont="1" applyFill="1" applyBorder="1" applyAlignment="1">
      <alignment horizontal="right" vertical="top" wrapText="1"/>
    </xf>
    <xf numFmtId="0" fontId="9" fillId="0" borderId="8" xfId="0" applyFont="1" applyFill="1" applyBorder="1" applyAlignment="1">
      <alignment horizontal="right" vertical="top" wrapText="1"/>
    </xf>
    <xf numFmtId="0" fontId="12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right" vertical="top" wrapText="1"/>
    </xf>
    <xf numFmtId="0" fontId="1" fillId="0" borderId="0" xfId="0" applyFont="1" applyFill="1"/>
    <xf numFmtId="0" fontId="13" fillId="0" borderId="0" xfId="0" applyFont="1" applyFill="1"/>
    <xf numFmtId="4" fontId="13" fillId="0" borderId="0" xfId="0" applyNumberFormat="1" applyFont="1" applyFill="1"/>
    <xf numFmtId="0" fontId="9" fillId="0" borderId="0" xfId="0" applyFont="1" applyFill="1"/>
    <xf numFmtId="0" fontId="14" fillId="0" borderId="0" xfId="0" applyFont="1" applyFill="1"/>
    <xf numFmtId="4" fontId="3" fillId="0" borderId="0" xfId="0" applyNumberFormat="1" applyFont="1" applyFill="1" applyAlignment="1">
      <alignment horizontal="center"/>
    </xf>
    <xf numFmtId="4" fontId="9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topLeftCell="C20" workbookViewId="0">
      <selection activeCell="G30" sqref="G30"/>
    </sheetView>
  </sheetViews>
  <sheetFormatPr defaultRowHeight="12.75"/>
  <cols>
    <col min="1" max="1" width="3.42578125" style="2" hidden="1" customWidth="1"/>
    <col min="2" max="2" width="9.140625" style="2" hidden="1" customWidth="1"/>
    <col min="3" max="3" width="27.5703125" style="45" customWidth="1"/>
    <col min="4" max="4" width="13.85546875" style="45" customWidth="1"/>
    <col min="5" max="5" width="11.85546875" style="45" customWidth="1"/>
    <col min="6" max="6" width="13.28515625" style="45" customWidth="1"/>
    <col min="7" max="7" width="11.85546875" style="45" customWidth="1"/>
    <col min="8" max="8" width="13.5703125" style="45" customWidth="1"/>
    <col min="9" max="9" width="23.7109375" style="45" customWidth="1"/>
    <col min="10" max="16384" width="9.140625" style="2"/>
  </cols>
  <sheetData>
    <row r="1" spans="3:9" ht="12.75" hidden="1" customHeight="1">
      <c r="C1" s="1"/>
      <c r="D1" s="1"/>
      <c r="E1" s="1"/>
      <c r="F1" s="1"/>
      <c r="G1" s="1"/>
      <c r="H1" s="1"/>
      <c r="I1" s="1"/>
    </row>
    <row r="2" spans="3:9" ht="13.5" hidden="1" customHeight="1" thickBot="1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thickBot="1">
      <c r="C3" s="3"/>
      <c r="D3" s="4"/>
      <c r="E3" s="5"/>
      <c r="F3" s="5"/>
      <c r="G3" s="5"/>
      <c r="H3" s="5"/>
      <c r="I3" s="6"/>
    </row>
    <row r="4" spans="3:9" ht="12.75" hidden="1" customHeight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4.25">
      <c r="C15" s="9" t="s">
        <v>1</v>
      </c>
      <c r="D15" s="9"/>
      <c r="E15" s="9"/>
      <c r="F15" s="9"/>
      <c r="G15" s="9"/>
      <c r="H15" s="9"/>
      <c r="I15" s="9"/>
    </row>
    <row r="16" spans="3:9">
      <c r="C16" s="10" t="s">
        <v>2</v>
      </c>
      <c r="D16" s="10"/>
      <c r="E16" s="10"/>
      <c r="F16" s="10"/>
      <c r="G16" s="10"/>
      <c r="H16" s="10"/>
      <c r="I16" s="10"/>
    </row>
    <row r="17" spans="3:9">
      <c r="C17" s="10" t="s">
        <v>3</v>
      </c>
      <c r="D17" s="10"/>
      <c r="E17" s="10"/>
      <c r="F17" s="10"/>
      <c r="G17" s="10"/>
      <c r="H17" s="10"/>
      <c r="I17" s="10"/>
    </row>
    <row r="18" spans="3:9" ht="6" customHeight="1" thickBot="1">
      <c r="C18" s="11"/>
      <c r="D18" s="11"/>
      <c r="E18" s="11"/>
      <c r="F18" s="11"/>
      <c r="G18" s="11"/>
      <c r="H18" s="11"/>
      <c r="I18" s="11"/>
    </row>
    <row r="19" spans="3:9" ht="50.25" customHeight="1" thickBot="1">
      <c r="C19" s="12" t="s">
        <v>4</v>
      </c>
      <c r="D19" s="13" t="s">
        <v>5</v>
      </c>
      <c r="E19" s="14" t="s">
        <v>6</v>
      </c>
      <c r="F19" s="14" t="s">
        <v>7</v>
      </c>
      <c r="G19" s="14" t="s">
        <v>8</v>
      </c>
      <c r="H19" s="14" t="s">
        <v>9</v>
      </c>
      <c r="I19" s="13" t="s">
        <v>10</v>
      </c>
    </row>
    <row r="20" spans="3:9" ht="13.5" customHeight="1" thickBot="1">
      <c r="C20" s="15" t="s">
        <v>11</v>
      </c>
      <c r="D20" s="16"/>
      <c r="E20" s="16"/>
      <c r="F20" s="16"/>
      <c r="G20" s="16"/>
      <c r="H20" s="16"/>
      <c r="I20" s="17"/>
    </row>
    <row r="21" spans="3:9" ht="13.5" hidden="1" customHeight="1" thickBot="1">
      <c r="C21" s="18" t="s">
        <v>12</v>
      </c>
      <c r="D21" s="19"/>
      <c r="E21" s="20"/>
      <c r="F21" s="20"/>
      <c r="G21" s="20">
        <f>E21</f>
        <v>0</v>
      </c>
      <c r="H21" s="20"/>
      <c r="I21" s="21" t="s">
        <v>13</v>
      </c>
    </row>
    <row r="22" spans="3:9" ht="13.5" hidden="1" customHeight="1" thickBot="1">
      <c r="C22" s="18" t="s">
        <v>14</v>
      </c>
      <c r="D22" s="19"/>
      <c r="E22" s="22"/>
      <c r="F22" s="22"/>
      <c r="G22" s="20">
        <f>E22</f>
        <v>0</v>
      </c>
      <c r="H22" s="22"/>
      <c r="I22" s="23"/>
    </row>
    <row r="23" spans="3:9" ht="13.5" hidden="1" customHeight="1" thickBot="1">
      <c r="C23" s="18" t="s">
        <v>15</v>
      </c>
      <c r="D23" s="19"/>
      <c r="E23" s="22"/>
      <c r="F23" s="22"/>
      <c r="G23" s="20">
        <f>E23</f>
        <v>0</v>
      </c>
      <c r="H23" s="24"/>
      <c r="I23" s="23"/>
    </row>
    <row r="24" spans="3:9" ht="13.5" customHeight="1" thickBot="1">
      <c r="C24" s="18" t="s">
        <v>16</v>
      </c>
      <c r="D24" s="25">
        <v>-2.8421709430404007E-14</v>
      </c>
      <c r="E24" s="22"/>
      <c r="F24" s="22"/>
      <c r="G24" s="20">
        <f>E24</f>
        <v>0</v>
      </c>
      <c r="H24" s="22">
        <f>+D24+E24-F24</f>
        <v>-2.8421709430404007E-14</v>
      </c>
      <c r="I24" s="23"/>
    </row>
    <row r="25" spans="3:9" ht="26.25" customHeight="1" thickBot="1">
      <c r="C25" s="18" t="s">
        <v>17</v>
      </c>
      <c r="D25" s="25">
        <v>0</v>
      </c>
      <c r="E25" s="22"/>
      <c r="F25" s="22"/>
      <c r="G25" s="20">
        <f>E25</f>
        <v>0</v>
      </c>
      <c r="H25" s="22">
        <f>+D25+E25-F25</f>
        <v>0</v>
      </c>
      <c r="I25" s="26"/>
    </row>
    <row r="26" spans="3:9" ht="13.5" customHeight="1" thickBot="1">
      <c r="C26" s="18" t="s">
        <v>18</v>
      </c>
      <c r="D26" s="27">
        <f>SUM(D21:D25)</f>
        <v>-2.8421709430404007E-14</v>
      </c>
      <c r="E26" s="28">
        <f>SUM(E21:E25)</f>
        <v>0</v>
      </c>
      <c r="F26" s="28">
        <f>SUM(F21:F25)</f>
        <v>0</v>
      </c>
      <c r="G26" s="28">
        <f>SUM(G21:G25)</f>
        <v>0</v>
      </c>
      <c r="H26" s="28">
        <f>SUM(H21:H25)</f>
        <v>-2.8421709430404007E-14</v>
      </c>
      <c r="I26" s="29"/>
    </row>
    <row r="27" spans="3:9" ht="13.5" customHeight="1" thickBot="1">
      <c r="C27" s="30" t="s">
        <v>19</v>
      </c>
      <c r="D27" s="30"/>
      <c r="E27" s="30"/>
      <c r="F27" s="30"/>
      <c r="G27" s="30"/>
      <c r="H27" s="30"/>
      <c r="I27" s="30"/>
    </row>
    <row r="28" spans="3:9" ht="51" customHeight="1" thickBot="1">
      <c r="C28" s="31" t="s">
        <v>4</v>
      </c>
      <c r="D28" s="13" t="s">
        <v>5</v>
      </c>
      <c r="E28" s="14" t="s">
        <v>6</v>
      </c>
      <c r="F28" s="14" t="s">
        <v>7</v>
      </c>
      <c r="G28" s="14" t="s">
        <v>8</v>
      </c>
      <c r="H28" s="14" t="s">
        <v>9</v>
      </c>
      <c r="I28" s="32" t="s">
        <v>20</v>
      </c>
    </row>
    <row r="29" spans="3:9" ht="39.75" customHeight="1" thickBot="1">
      <c r="C29" s="12" t="s">
        <v>21</v>
      </c>
      <c r="D29" s="33">
        <v>1986.0899999999992</v>
      </c>
      <c r="E29" s="34">
        <v>7604.72</v>
      </c>
      <c r="F29" s="34">
        <v>7902.57</v>
      </c>
      <c r="G29" s="34">
        <f>+E29</f>
        <v>7604.72</v>
      </c>
      <c r="H29" s="34">
        <f>D29+E29-F29</f>
        <v>1688.2399999999998</v>
      </c>
      <c r="I29" s="35" t="s">
        <v>22</v>
      </c>
    </row>
    <row r="30" spans="3:9" ht="14.25" customHeight="1" thickBot="1">
      <c r="C30" s="18" t="s">
        <v>23</v>
      </c>
      <c r="D30" s="36">
        <v>2.9104496590548479E-13</v>
      </c>
      <c r="E30" s="20"/>
      <c r="F30" s="20"/>
      <c r="G30" s="34"/>
      <c r="H30" s="34">
        <f>D30+E30-F30</f>
        <v>2.9104496590548479E-13</v>
      </c>
      <c r="I30" s="19"/>
    </row>
    <row r="31" spans="3:9" ht="13.5" hidden="1" customHeight="1" thickBot="1">
      <c r="C31" s="31" t="s">
        <v>24</v>
      </c>
      <c r="D31" s="37">
        <v>0</v>
      </c>
      <c r="E31" s="20"/>
      <c r="F31" s="20"/>
      <c r="G31" s="34"/>
      <c r="H31" s="34">
        <f>+E31-F31</f>
        <v>0</v>
      </c>
      <c r="I31" s="19"/>
    </row>
    <row r="32" spans="3:9" ht="12" hidden="1" customHeight="1" thickBot="1">
      <c r="C32" s="18" t="s">
        <v>25</v>
      </c>
      <c r="D32" s="38">
        <v>0</v>
      </c>
      <c r="E32" s="20"/>
      <c r="F32" s="20"/>
      <c r="G32" s="34"/>
      <c r="H32" s="34">
        <f>+E32-F32</f>
        <v>0</v>
      </c>
      <c r="I32" s="39" t="s">
        <v>26</v>
      </c>
    </row>
    <row r="33" spans="3:9" ht="25.5" customHeight="1" thickBot="1">
      <c r="C33" s="18" t="s">
        <v>27</v>
      </c>
      <c r="D33" s="38">
        <v>-20.61000000000034</v>
      </c>
      <c r="E33" s="20"/>
      <c r="F33" s="20"/>
      <c r="G33" s="34"/>
      <c r="H33" s="34">
        <f>D33+E33-F33</f>
        <v>-20.61000000000034</v>
      </c>
      <c r="I33" s="40" t="s">
        <v>28</v>
      </c>
    </row>
    <row r="34" spans="3:9" ht="13.5" hidden="1" customHeight="1" thickBot="1">
      <c r="C34" s="18" t="s">
        <v>29</v>
      </c>
      <c r="D34" s="41"/>
      <c r="E34" s="22"/>
      <c r="F34" s="22"/>
      <c r="G34" s="34"/>
      <c r="H34" s="22"/>
      <c r="I34" s="40" t="s">
        <v>30</v>
      </c>
    </row>
    <row r="35" spans="3:9" ht="13.5" customHeight="1" thickBot="1">
      <c r="C35" s="31" t="s">
        <v>31</v>
      </c>
      <c r="D35" s="36">
        <v>59.579999999999956</v>
      </c>
      <c r="E35" s="22">
        <v>113.35</v>
      </c>
      <c r="F35" s="22">
        <v>157.47</v>
      </c>
      <c r="G35" s="34"/>
      <c r="H35" s="34">
        <f>+D35+E35-F35</f>
        <v>15.459999999999951</v>
      </c>
      <c r="I35" s="39"/>
    </row>
    <row r="36" spans="3:9" ht="13.5" hidden="1" customHeight="1" thickBot="1">
      <c r="C36" s="18" t="s">
        <v>32</v>
      </c>
      <c r="D36" s="19"/>
      <c r="E36" s="22"/>
      <c r="F36" s="22"/>
      <c r="G36" s="34">
        <f>+E36</f>
        <v>0</v>
      </c>
      <c r="H36" s="22"/>
      <c r="I36" s="40" t="s">
        <v>33</v>
      </c>
    </row>
    <row r="37" spans="3:9" s="42" customFormat="1" ht="13.5" customHeight="1" thickBot="1">
      <c r="C37" s="18" t="s">
        <v>18</v>
      </c>
      <c r="D37" s="27">
        <f>SUM(D29:D36)</f>
        <v>2025.059999999999</v>
      </c>
      <c r="E37" s="28">
        <f>SUM(E29:E36)</f>
        <v>7718.0700000000006</v>
      </c>
      <c r="F37" s="28">
        <f>SUM(F29:F36)</f>
        <v>8060.04</v>
      </c>
      <c r="G37" s="28">
        <f>SUM(G29:G36)</f>
        <v>7604.72</v>
      </c>
      <c r="H37" s="28">
        <f>SUM(H29:H36)</f>
        <v>1683.0899999999997</v>
      </c>
      <c r="I37" s="19"/>
    </row>
    <row r="38" spans="3:9" ht="21" customHeight="1">
      <c r="C38" s="43" t="s">
        <v>34</v>
      </c>
      <c r="D38" s="43"/>
      <c r="E38" s="43"/>
      <c r="F38" s="43"/>
      <c r="G38" s="43"/>
      <c r="H38" s="44">
        <f>+H26+H37</f>
        <v>1683.0899999999997</v>
      </c>
    </row>
    <row r="39" spans="3:9" ht="15">
      <c r="C39" s="46" t="s">
        <v>35</v>
      </c>
      <c r="D39" s="46"/>
    </row>
    <row r="40" spans="3:9" ht="144" hidden="1" customHeight="1">
      <c r="C40" s="7"/>
      <c r="D40" s="47"/>
      <c r="E40" s="47"/>
      <c r="F40" s="47"/>
      <c r="G40" s="47"/>
      <c r="H40" s="8"/>
      <c r="I40" s="8"/>
    </row>
    <row r="41" spans="3:9">
      <c r="D41" s="48"/>
      <c r="E41" s="48"/>
      <c r="F41" s="48"/>
    </row>
    <row r="42" spans="3:9" hidden="1">
      <c r="H42" s="45">
        <f>+-595.73-736.31-39.57</f>
        <v>-1371.61</v>
      </c>
    </row>
    <row r="43" spans="3:9">
      <c r="D43" s="48"/>
      <c r="E43" s="48"/>
      <c r="F43" s="48"/>
      <c r="G43" s="48"/>
      <c r="H43" s="48"/>
    </row>
    <row r="44" spans="3:9">
      <c r="C44" s="45" t="s">
        <v>36</v>
      </c>
      <c r="E44" s="48">
        <f>+E37+E26</f>
        <v>7718.0700000000006</v>
      </c>
      <c r="G44" s="48">
        <f>+G37+G26</f>
        <v>7604.72</v>
      </c>
    </row>
  </sheetData>
  <mergeCells count="7">
    <mergeCell ref="C27:I27"/>
    <mergeCell ref="C15:I15"/>
    <mergeCell ref="C16:I16"/>
    <mergeCell ref="C17:I17"/>
    <mergeCell ref="C18:I18"/>
    <mergeCell ref="C20:I20"/>
    <mergeCell ref="I21:I25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ЧР98а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УЮТ-СЕРВИС</dc:creator>
  <cp:lastModifiedBy>ООО УЮТ-СЕРВИС</cp:lastModifiedBy>
  <dcterms:created xsi:type="dcterms:W3CDTF">2024-03-12T07:52:13Z</dcterms:created>
  <dcterms:modified xsi:type="dcterms:W3CDTF">2024-03-12T07:52:18Z</dcterms:modified>
</cp:coreProperties>
</file>